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ега\Desktop\важно по рэ\предварительные протоколы\"/>
    </mc:Choice>
  </mc:AlternateContent>
  <xr:revisionPtr revIDLastSave="0" documentId="8_{8D9B2E7B-061C-41A5-8C49-39D2B3011FD6}" xr6:coauthVersionLast="47" xr6:coauthVersionMax="47" xr10:uidLastSave="{00000000-0000-0000-0000-000000000000}"/>
  <bookViews>
    <workbookView xWindow="-108" yWindow="-108" windowWidth="23256" windowHeight="12576" activeTab="1" xr2:uid="{13FAD013-657A-41FD-AEC6-2ADD08AE9124}"/>
  </bookViews>
  <sheets>
    <sheet name="9 класс" sheetId="1" r:id="rId1"/>
    <sheet name="10 класс" sheetId="2" r:id="rId2"/>
    <sheet name="11 класс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8" i="3" l="1"/>
  <c r="Z68" i="3" s="1"/>
  <c r="L68" i="3"/>
  <c r="M68" i="3" s="1"/>
  <c r="Y67" i="3"/>
  <c r="Z67" i="3" s="1"/>
  <c r="L67" i="3"/>
  <c r="M67" i="3" s="1"/>
  <c r="Y66" i="3"/>
  <c r="Z66" i="3" s="1"/>
  <c r="L66" i="3"/>
  <c r="M66" i="3" s="1"/>
  <c r="Y65" i="3"/>
  <c r="Z65" i="3" s="1"/>
  <c r="L65" i="3"/>
  <c r="M65" i="3" s="1"/>
  <c r="Y64" i="3"/>
  <c r="Z64" i="3" s="1"/>
  <c r="L64" i="3"/>
  <c r="M64" i="3" s="1"/>
  <c r="Y63" i="3"/>
  <c r="Z63" i="3" s="1"/>
  <c r="L63" i="3"/>
  <c r="M63" i="3" s="1"/>
  <c r="Y62" i="3"/>
  <c r="Z62" i="3" s="1"/>
  <c r="L62" i="3"/>
  <c r="M62" i="3" s="1"/>
  <c r="Y61" i="3"/>
  <c r="Z61" i="3" s="1"/>
  <c r="L61" i="3"/>
  <c r="M61" i="3" s="1"/>
  <c r="Y60" i="3"/>
  <c r="Z60" i="3" s="1"/>
  <c r="L60" i="3"/>
  <c r="M60" i="3" s="1"/>
  <c r="Y59" i="3"/>
  <c r="Z59" i="3" s="1"/>
  <c r="L59" i="3"/>
  <c r="M59" i="3" s="1"/>
  <c r="Y58" i="3"/>
  <c r="Z58" i="3" s="1"/>
  <c r="L58" i="3"/>
  <c r="M58" i="3" s="1"/>
  <c r="Y57" i="3"/>
  <c r="Z57" i="3" s="1"/>
  <c r="L57" i="3"/>
  <c r="M57" i="3" s="1"/>
  <c r="Y56" i="3"/>
  <c r="Z56" i="3" s="1"/>
  <c r="L56" i="3"/>
  <c r="M56" i="3" s="1"/>
  <c r="Y55" i="3"/>
  <c r="Z55" i="3" s="1"/>
  <c r="L55" i="3"/>
  <c r="M55" i="3" s="1"/>
  <c r="Y54" i="3"/>
  <c r="Z54" i="3" s="1"/>
  <c r="L54" i="3"/>
  <c r="M54" i="3" s="1"/>
  <c r="Y53" i="3"/>
  <c r="Z53" i="3" s="1"/>
  <c r="L53" i="3"/>
  <c r="M53" i="3" s="1"/>
  <c r="Y52" i="3"/>
  <c r="Z52" i="3" s="1"/>
  <c r="L52" i="3"/>
  <c r="M52" i="3" s="1"/>
  <c r="Y51" i="3"/>
  <c r="Z51" i="3" s="1"/>
  <c r="L51" i="3"/>
  <c r="M51" i="3" s="1"/>
  <c r="AA51" i="3" s="1"/>
  <c r="Y50" i="3"/>
  <c r="Z50" i="3" s="1"/>
  <c r="L50" i="3"/>
  <c r="M50" i="3" s="1"/>
  <c r="Y49" i="3"/>
  <c r="Z49" i="3" s="1"/>
  <c r="L49" i="3"/>
  <c r="M49" i="3" s="1"/>
  <c r="Y48" i="3"/>
  <c r="Z48" i="3" s="1"/>
  <c r="L48" i="3"/>
  <c r="M48" i="3" s="1"/>
  <c r="Y47" i="3"/>
  <c r="Z47" i="3" s="1"/>
  <c r="L47" i="3"/>
  <c r="M47" i="3" s="1"/>
  <c r="Y46" i="3"/>
  <c r="Z46" i="3" s="1"/>
  <c r="L46" i="3"/>
  <c r="M46" i="3" s="1"/>
  <c r="Y45" i="3"/>
  <c r="Z45" i="3" s="1"/>
  <c r="L45" i="3"/>
  <c r="M45" i="3" s="1"/>
  <c r="Y44" i="3"/>
  <c r="Z44" i="3" s="1"/>
  <c r="L44" i="3"/>
  <c r="M44" i="3" s="1"/>
  <c r="Y42" i="3"/>
  <c r="Z42" i="3" s="1"/>
  <c r="L42" i="3"/>
  <c r="M42" i="3" s="1"/>
  <c r="Y41" i="3"/>
  <c r="Z41" i="3" s="1"/>
  <c r="L41" i="3"/>
  <c r="M41" i="3" s="1"/>
  <c r="Y40" i="3"/>
  <c r="Z40" i="3" s="1"/>
  <c r="L40" i="3"/>
  <c r="M40" i="3" s="1"/>
  <c r="Y39" i="3"/>
  <c r="Z39" i="3" s="1"/>
  <c r="L39" i="3"/>
  <c r="M39" i="3" s="1"/>
  <c r="Y38" i="3"/>
  <c r="Z38" i="3" s="1"/>
  <c r="L38" i="3"/>
  <c r="M38" i="3" s="1"/>
  <c r="Y37" i="3"/>
  <c r="Z37" i="3" s="1"/>
  <c r="L37" i="3"/>
  <c r="M37" i="3" s="1"/>
  <c r="Y36" i="3"/>
  <c r="Z36" i="3" s="1"/>
  <c r="L36" i="3"/>
  <c r="M36" i="3" s="1"/>
  <c r="Y35" i="3"/>
  <c r="Z35" i="3" s="1"/>
  <c r="L35" i="3"/>
  <c r="M35" i="3" s="1"/>
  <c r="Y34" i="3"/>
  <c r="Z34" i="3" s="1"/>
  <c r="L34" i="3"/>
  <c r="M34" i="3" s="1"/>
  <c r="Y33" i="3"/>
  <c r="Z33" i="3" s="1"/>
  <c r="L33" i="3"/>
  <c r="M33" i="3" s="1"/>
  <c r="Y32" i="3"/>
  <c r="Z32" i="3" s="1"/>
  <c r="L32" i="3"/>
  <c r="M32" i="3" s="1"/>
  <c r="Y31" i="3"/>
  <c r="Z31" i="3" s="1"/>
  <c r="L31" i="3"/>
  <c r="M31" i="3" s="1"/>
  <c r="Y30" i="3"/>
  <c r="Z30" i="3" s="1"/>
  <c r="L30" i="3"/>
  <c r="M30" i="3" s="1"/>
  <c r="Y29" i="3"/>
  <c r="Z29" i="3" s="1"/>
  <c r="L29" i="3"/>
  <c r="M29" i="3" s="1"/>
  <c r="Y28" i="3"/>
  <c r="Z28" i="3" s="1"/>
  <c r="L28" i="3"/>
  <c r="M28" i="3" s="1"/>
  <c r="Y27" i="3"/>
  <c r="Z27" i="3" s="1"/>
  <c r="L27" i="3"/>
  <c r="M27" i="3" s="1"/>
  <c r="Y26" i="3"/>
  <c r="Z26" i="3" s="1"/>
  <c r="L26" i="3"/>
  <c r="M26" i="3" s="1"/>
  <c r="Y25" i="3"/>
  <c r="Z25" i="3" s="1"/>
  <c r="L25" i="3"/>
  <c r="M25" i="3" s="1"/>
  <c r="Y24" i="3"/>
  <c r="Z24" i="3" s="1"/>
  <c r="L24" i="3"/>
  <c r="M24" i="3" s="1"/>
  <c r="Y23" i="3"/>
  <c r="Z23" i="3" s="1"/>
  <c r="L23" i="3"/>
  <c r="M23" i="3" s="1"/>
  <c r="Y22" i="3"/>
  <c r="Z22" i="3" s="1"/>
  <c r="L22" i="3"/>
  <c r="M22" i="3" s="1"/>
  <c r="Y21" i="3"/>
  <c r="Z21" i="3" s="1"/>
  <c r="L21" i="3"/>
  <c r="M21" i="3" s="1"/>
  <c r="Y20" i="3"/>
  <c r="Z20" i="3" s="1"/>
  <c r="L20" i="3"/>
  <c r="M20" i="3" s="1"/>
  <c r="Y19" i="3"/>
  <c r="Z19" i="3" s="1"/>
  <c r="L19" i="3"/>
  <c r="M19" i="3" s="1"/>
  <c r="Y18" i="3"/>
  <c r="Z18" i="3" s="1"/>
  <c r="L18" i="3"/>
  <c r="M18" i="3" s="1"/>
  <c r="Y17" i="3"/>
  <c r="Z17" i="3" s="1"/>
  <c r="L17" i="3"/>
  <c r="M17" i="3" s="1"/>
  <c r="Y16" i="3"/>
  <c r="Z16" i="3" s="1"/>
  <c r="L16" i="3"/>
  <c r="M16" i="3" s="1"/>
  <c r="Y15" i="3"/>
  <c r="Z15" i="3" s="1"/>
  <c r="L15" i="3"/>
  <c r="M15" i="3" s="1"/>
  <c r="Y14" i="3"/>
  <c r="Z14" i="3" s="1"/>
  <c r="L14" i="3"/>
  <c r="M14" i="3" s="1"/>
  <c r="Y13" i="3"/>
  <c r="Z13" i="3" s="1"/>
  <c r="L13" i="3"/>
  <c r="M13" i="3" s="1"/>
  <c r="Y12" i="3"/>
  <c r="Z12" i="3" s="1"/>
  <c r="L12" i="3"/>
  <c r="M12" i="3" s="1"/>
  <c r="Y11" i="3"/>
  <c r="Z11" i="3" s="1"/>
  <c r="L11" i="3"/>
  <c r="M11" i="3" s="1"/>
  <c r="Y10" i="3"/>
  <c r="Z10" i="3" s="1"/>
  <c r="L10" i="3"/>
  <c r="M10" i="3" s="1"/>
  <c r="Y9" i="3"/>
  <c r="Z9" i="3" s="1"/>
  <c r="L9" i="3"/>
  <c r="M9" i="3" s="1"/>
  <c r="Y8" i="3"/>
  <c r="Z8" i="3" s="1"/>
  <c r="L8" i="3"/>
  <c r="M8" i="3" s="1"/>
  <c r="Y7" i="3"/>
  <c r="Z7" i="3" s="1"/>
  <c r="L7" i="3"/>
  <c r="M7" i="3" s="1"/>
  <c r="Y6" i="3"/>
  <c r="Z6" i="3" s="1"/>
  <c r="L6" i="3"/>
  <c r="M6" i="3" s="1"/>
  <c r="Y43" i="3"/>
  <c r="Z43" i="3" s="1"/>
  <c r="L43" i="3"/>
  <c r="M43" i="3" s="1"/>
  <c r="Y5" i="3"/>
  <c r="Z5" i="3" s="1"/>
  <c r="L5" i="3"/>
  <c r="M5" i="3" s="1"/>
  <c r="Y74" i="2"/>
  <c r="Z74" i="2" s="1"/>
  <c r="L74" i="2"/>
  <c r="M74" i="2" s="1"/>
  <c r="AA74" i="2" s="1"/>
  <c r="Y73" i="2"/>
  <c r="Z73" i="2" s="1"/>
  <c r="L73" i="2"/>
  <c r="M73" i="2" s="1"/>
  <c r="AA73" i="2" s="1"/>
  <c r="Y72" i="2"/>
  <c r="Z72" i="2" s="1"/>
  <c r="L72" i="2"/>
  <c r="M72" i="2" s="1"/>
  <c r="AA72" i="2" s="1"/>
  <c r="Y71" i="2"/>
  <c r="Z71" i="2" s="1"/>
  <c r="L71" i="2"/>
  <c r="M71" i="2" s="1"/>
  <c r="Y70" i="2"/>
  <c r="Z70" i="2" s="1"/>
  <c r="M70" i="2"/>
  <c r="L70" i="2"/>
  <c r="Y69" i="2"/>
  <c r="Z69" i="2" s="1"/>
  <c r="L69" i="2"/>
  <c r="M69" i="2" s="1"/>
  <c r="Y68" i="2"/>
  <c r="Z68" i="2" s="1"/>
  <c r="L68" i="2"/>
  <c r="M68" i="2" s="1"/>
  <c r="Y67" i="2"/>
  <c r="Z67" i="2" s="1"/>
  <c r="L67" i="2"/>
  <c r="M67" i="2" s="1"/>
  <c r="Y66" i="2"/>
  <c r="Z66" i="2" s="1"/>
  <c r="L66" i="2"/>
  <c r="M66" i="2" s="1"/>
  <c r="Y65" i="2"/>
  <c r="Z65" i="2" s="1"/>
  <c r="L65" i="2"/>
  <c r="M65" i="2" s="1"/>
  <c r="Y64" i="2"/>
  <c r="Z64" i="2" s="1"/>
  <c r="L64" i="2"/>
  <c r="M64" i="2" s="1"/>
  <c r="Y63" i="2"/>
  <c r="Z63" i="2" s="1"/>
  <c r="L63" i="2"/>
  <c r="M63" i="2" s="1"/>
  <c r="AA63" i="2" s="1"/>
  <c r="Y62" i="2"/>
  <c r="Z62" i="2" s="1"/>
  <c r="L62" i="2"/>
  <c r="M62" i="2" s="1"/>
  <c r="Y61" i="2"/>
  <c r="Z61" i="2" s="1"/>
  <c r="L61" i="2"/>
  <c r="M61" i="2" s="1"/>
  <c r="Y60" i="2"/>
  <c r="Z60" i="2" s="1"/>
  <c r="L60" i="2"/>
  <c r="M60" i="2" s="1"/>
  <c r="AA60" i="2" s="1"/>
  <c r="Y59" i="2"/>
  <c r="Z59" i="2" s="1"/>
  <c r="L59" i="2"/>
  <c r="M59" i="2" s="1"/>
  <c r="AA59" i="2" s="1"/>
  <c r="Y58" i="2"/>
  <c r="Z58" i="2" s="1"/>
  <c r="L58" i="2"/>
  <c r="M58" i="2" s="1"/>
  <c r="Y57" i="2"/>
  <c r="Z57" i="2" s="1"/>
  <c r="L57" i="2"/>
  <c r="M57" i="2" s="1"/>
  <c r="AA57" i="2" s="1"/>
  <c r="Y56" i="2"/>
  <c r="Z56" i="2" s="1"/>
  <c r="L56" i="2"/>
  <c r="M56" i="2" s="1"/>
  <c r="Y55" i="2"/>
  <c r="Z55" i="2" s="1"/>
  <c r="L55" i="2"/>
  <c r="M55" i="2" s="1"/>
  <c r="Y54" i="2"/>
  <c r="Z54" i="2" s="1"/>
  <c r="L54" i="2"/>
  <c r="M54" i="2" s="1"/>
  <c r="Y53" i="2"/>
  <c r="Z53" i="2" s="1"/>
  <c r="L53" i="2"/>
  <c r="M53" i="2" s="1"/>
  <c r="Y52" i="2"/>
  <c r="Z52" i="2" s="1"/>
  <c r="L52" i="2"/>
  <c r="M52" i="2" s="1"/>
  <c r="Y51" i="2"/>
  <c r="Z51" i="2" s="1"/>
  <c r="L51" i="2"/>
  <c r="M51" i="2" s="1"/>
  <c r="Y50" i="2"/>
  <c r="Z50" i="2" s="1"/>
  <c r="L50" i="2"/>
  <c r="M50" i="2" s="1"/>
  <c r="Y49" i="2"/>
  <c r="Z49" i="2" s="1"/>
  <c r="L49" i="2"/>
  <c r="M49" i="2" s="1"/>
  <c r="Y48" i="2"/>
  <c r="Z48" i="2" s="1"/>
  <c r="L48" i="2"/>
  <c r="M48" i="2" s="1"/>
  <c r="Y47" i="2"/>
  <c r="Z47" i="2" s="1"/>
  <c r="L47" i="2"/>
  <c r="M47" i="2" s="1"/>
  <c r="Y46" i="2"/>
  <c r="Z46" i="2" s="1"/>
  <c r="L46" i="2"/>
  <c r="M46" i="2" s="1"/>
  <c r="Y45" i="2"/>
  <c r="Z45" i="2" s="1"/>
  <c r="L45" i="2"/>
  <c r="M45" i="2" s="1"/>
  <c r="AA45" i="2" s="1"/>
  <c r="Y44" i="2"/>
  <c r="Z44" i="2" s="1"/>
  <c r="L44" i="2"/>
  <c r="M44" i="2" s="1"/>
  <c r="Y43" i="2"/>
  <c r="Z43" i="2" s="1"/>
  <c r="L43" i="2"/>
  <c r="M43" i="2" s="1"/>
  <c r="Y42" i="2"/>
  <c r="Z42" i="2" s="1"/>
  <c r="L42" i="2"/>
  <c r="M42" i="2" s="1"/>
  <c r="Y41" i="2"/>
  <c r="Z41" i="2" s="1"/>
  <c r="L41" i="2"/>
  <c r="M41" i="2" s="1"/>
  <c r="Y40" i="2"/>
  <c r="Z40" i="2" s="1"/>
  <c r="L40" i="2"/>
  <c r="M40" i="2" s="1"/>
  <c r="Y39" i="2"/>
  <c r="Z39" i="2" s="1"/>
  <c r="L39" i="2"/>
  <c r="M39" i="2" s="1"/>
  <c r="Y38" i="2"/>
  <c r="Z38" i="2" s="1"/>
  <c r="L38" i="2"/>
  <c r="M38" i="2" s="1"/>
  <c r="Y37" i="2"/>
  <c r="Z37" i="2" s="1"/>
  <c r="L37" i="2"/>
  <c r="M37" i="2" s="1"/>
  <c r="AA37" i="2" s="1"/>
  <c r="Y36" i="2"/>
  <c r="Z36" i="2" s="1"/>
  <c r="L36" i="2"/>
  <c r="M36" i="2" s="1"/>
  <c r="Y35" i="2"/>
  <c r="Z35" i="2" s="1"/>
  <c r="L35" i="2"/>
  <c r="M35" i="2" s="1"/>
  <c r="AA35" i="2" s="1"/>
  <c r="Y34" i="2"/>
  <c r="Z34" i="2" s="1"/>
  <c r="L34" i="2"/>
  <c r="M34" i="2" s="1"/>
  <c r="Y33" i="2"/>
  <c r="Z33" i="2" s="1"/>
  <c r="L33" i="2"/>
  <c r="M33" i="2" s="1"/>
  <c r="Y32" i="2"/>
  <c r="Z32" i="2" s="1"/>
  <c r="L32" i="2"/>
  <c r="M32" i="2" s="1"/>
  <c r="Y31" i="2"/>
  <c r="Z31" i="2" s="1"/>
  <c r="L31" i="2"/>
  <c r="M31" i="2" s="1"/>
  <c r="Y30" i="2"/>
  <c r="Z30" i="2" s="1"/>
  <c r="L30" i="2"/>
  <c r="M30" i="2" s="1"/>
  <c r="Y29" i="2"/>
  <c r="Z29" i="2" s="1"/>
  <c r="L29" i="2"/>
  <c r="M29" i="2" s="1"/>
  <c r="Y28" i="2"/>
  <c r="Z28" i="2" s="1"/>
  <c r="L28" i="2"/>
  <c r="M28" i="2" s="1"/>
  <c r="Y27" i="2"/>
  <c r="Z27" i="2" s="1"/>
  <c r="L27" i="2"/>
  <c r="M27" i="2" s="1"/>
  <c r="Y26" i="2"/>
  <c r="Z26" i="2" s="1"/>
  <c r="L26" i="2"/>
  <c r="M26" i="2" s="1"/>
  <c r="Y25" i="2"/>
  <c r="Z25" i="2" s="1"/>
  <c r="L25" i="2"/>
  <c r="M25" i="2" s="1"/>
  <c r="Y24" i="2"/>
  <c r="Z24" i="2" s="1"/>
  <c r="L24" i="2"/>
  <c r="M24" i="2" s="1"/>
  <c r="Y23" i="2"/>
  <c r="Z23" i="2" s="1"/>
  <c r="L23" i="2"/>
  <c r="M23" i="2" s="1"/>
  <c r="Y22" i="2"/>
  <c r="Z22" i="2" s="1"/>
  <c r="L22" i="2"/>
  <c r="M22" i="2" s="1"/>
  <c r="Y21" i="2"/>
  <c r="Z21" i="2" s="1"/>
  <c r="L21" i="2"/>
  <c r="M21" i="2" s="1"/>
  <c r="Y20" i="2"/>
  <c r="Z20" i="2" s="1"/>
  <c r="L20" i="2"/>
  <c r="M20" i="2" s="1"/>
  <c r="Y19" i="2"/>
  <c r="Z19" i="2" s="1"/>
  <c r="L19" i="2"/>
  <c r="M19" i="2" s="1"/>
  <c r="Y18" i="2"/>
  <c r="Z18" i="2" s="1"/>
  <c r="L18" i="2"/>
  <c r="M18" i="2" s="1"/>
  <c r="Y17" i="2"/>
  <c r="Z17" i="2" s="1"/>
  <c r="L17" i="2"/>
  <c r="M17" i="2" s="1"/>
  <c r="Y16" i="2"/>
  <c r="Z16" i="2" s="1"/>
  <c r="L16" i="2"/>
  <c r="M16" i="2" s="1"/>
  <c r="AA16" i="2" s="1"/>
  <c r="Y15" i="2"/>
  <c r="Z15" i="2" s="1"/>
  <c r="L15" i="2"/>
  <c r="M15" i="2" s="1"/>
  <c r="Y14" i="2"/>
  <c r="Z14" i="2" s="1"/>
  <c r="L14" i="2"/>
  <c r="M14" i="2" s="1"/>
  <c r="Y13" i="2"/>
  <c r="Z13" i="2" s="1"/>
  <c r="L13" i="2"/>
  <c r="M13" i="2" s="1"/>
  <c r="Y12" i="2"/>
  <c r="Z12" i="2" s="1"/>
  <c r="L12" i="2"/>
  <c r="M12" i="2" s="1"/>
  <c r="Y11" i="2"/>
  <c r="Z11" i="2" s="1"/>
  <c r="L11" i="2"/>
  <c r="M11" i="2" s="1"/>
  <c r="Y10" i="2"/>
  <c r="Z10" i="2" s="1"/>
  <c r="L10" i="2"/>
  <c r="M10" i="2" s="1"/>
  <c r="Y9" i="2"/>
  <c r="Z9" i="2" s="1"/>
  <c r="L9" i="2"/>
  <c r="M9" i="2" s="1"/>
  <c r="Y8" i="2"/>
  <c r="Z8" i="2" s="1"/>
  <c r="L8" i="2"/>
  <c r="M8" i="2" s="1"/>
  <c r="Y7" i="2"/>
  <c r="Z7" i="2" s="1"/>
  <c r="L7" i="2"/>
  <c r="M7" i="2" s="1"/>
  <c r="Y6" i="2"/>
  <c r="Z6" i="2" s="1"/>
  <c r="L6" i="2"/>
  <c r="M6" i="2" s="1"/>
  <c r="Y5" i="2"/>
  <c r="Z5" i="2" s="1"/>
  <c r="L5" i="2"/>
  <c r="M5" i="2" s="1"/>
  <c r="Y61" i="1"/>
  <c r="Z61" i="1" s="1"/>
  <c r="L61" i="1"/>
  <c r="M61" i="1" s="1"/>
  <c r="Y60" i="1"/>
  <c r="Z60" i="1" s="1"/>
  <c r="L60" i="1"/>
  <c r="M60" i="1" s="1"/>
  <c r="Y59" i="1"/>
  <c r="Z59" i="1" s="1"/>
  <c r="L59" i="1"/>
  <c r="M59" i="1" s="1"/>
  <c r="Y58" i="1"/>
  <c r="Z58" i="1" s="1"/>
  <c r="L58" i="1"/>
  <c r="M58" i="1" s="1"/>
  <c r="Y57" i="1"/>
  <c r="Z57" i="1" s="1"/>
  <c r="L57" i="1"/>
  <c r="M57" i="1" s="1"/>
  <c r="Y56" i="1"/>
  <c r="Z56" i="1" s="1"/>
  <c r="L56" i="1"/>
  <c r="M56" i="1" s="1"/>
  <c r="Y55" i="1"/>
  <c r="Z55" i="1" s="1"/>
  <c r="L55" i="1"/>
  <c r="M55" i="1" s="1"/>
  <c r="Y54" i="1"/>
  <c r="Z54" i="1" s="1"/>
  <c r="L54" i="1"/>
  <c r="M54" i="1" s="1"/>
  <c r="Y53" i="1"/>
  <c r="Z53" i="1" s="1"/>
  <c r="L53" i="1"/>
  <c r="M53" i="1" s="1"/>
  <c r="Y52" i="1"/>
  <c r="Z52" i="1" s="1"/>
  <c r="L52" i="1"/>
  <c r="M52" i="1" s="1"/>
  <c r="Y51" i="1"/>
  <c r="Z51" i="1" s="1"/>
  <c r="L51" i="1"/>
  <c r="M51" i="1" s="1"/>
  <c r="Y50" i="1"/>
  <c r="Z50" i="1" s="1"/>
  <c r="L50" i="1"/>
  <c r="M50" i="1" s="1"/>
  <c r="Y49" i="1"/>
  <c r="Z49" i="1" s="1"/>
  <c r="L49" i="1"/>
  <c r="M49" i="1" s="1"/>
  <c r="Y48" i="1"/>
  <c r="Z48" i="1" s="1"/>
  <c r="L48" i="1"/>
  <c r="M48" i="1" s="1"/>
  <c r="Y47" i="1"/>
  <c r="Z47" i="1" s="1"/>
  <c r="L47" i="1"/>
  <c r="M47" i="1" s="1"/>
  <c r="Y46" i="1"/>
  <c r="Z46" i="1" s="1"/>
  <c r="L46" i="1"/>
  <c r="M46" i="1" s="1"/>
  <c r="Y45" i="1"/>
  <c r="Z45" i="1" s="1"/>
  <c r="L45" i="1"/>
  <c r="M45" i="1" s="1"/>
  <c r="Y44" i="1"/>
  <c r="Z44" i="1" s="1"/>
  <c r="L44" i="1"/>
  <c r="M44" i="1" s="1"/>
  <c r="Y43" i="1"/>
  <c r="Z43" i="1" s="1"/>
  <c r="L43" i="1"/>
  <c r="M43" i="1" s="1"/>
  <c r="Y42" i="1"/>
  <c r="Z42" i="1" s="1"/>
  <c r="L42" i="1"/>
  <c r="M42" i="1" s="1"/>
  <c r="Y41" i="1"/>
  <c r="Z41" i="1" s="1"/>
  <c r="L41" i="1"/>
  <c r="M41" i="1" s="1"/>
  <c r="Y40" i="1"/>
  <c r="Z40" i="1" s="1"/>
  <c r="L40" i="1"/>
  <c r="M40" i="1" s="1"/>
  <c r="Y39" i="1"/>
  <c r="Z39" i="1" s="1"/>
  <c r="L39" i="1"/>
  <c r="M39" i="1" s="1"/>
  <c r="Y38" i="1"/>
  <c r="Z38" i="1" s="1"/>
  <c r="L38" i="1"/>
  <c r="M38" i="1" s="1"/>
  <c r="Y37" i="1"/>
  <c r="Z37" i="1" s="1"/>
  <c r="L37" i="1"/>
  <c r="M37" i="1" s="1"/>
  <c r="Y36" i="1"/>
  <c r="Z36" i="1" s="1"/>
  <c r="L36" i="1"/>
  <c r="M36" i="1" s="1"/>
  <c r="Y35" i="1"/>
  <c r="Z35" i="1" s="1"/>
  <c r="L35" i="1"/>
  <c r="M35" i="1" s="1"/>
  <c r="Y34" i="1"/>
  <c r="Z34" i="1" s="1"/>
  <c r="L34" i="1"/>
  <c r="M34" i="1" s="1"/>
  <c r="AA34" i="1" s="1"/>
  <c r="Y33" i="1"/>
  <c r="Z33" i="1" s="1"/>
  <c r="L33" i="1"/>
  <c r="M33" i="1" s="1"/>
  <c r="Y32" i="1"/>
  <c r="Z32" i="1" s="1"/>
  <c r="L32" i="1"/>
  <c r="M32" i="1" s="1"/>
  <c r="Y31" i="1"/>
  <c r="Z31" i="1" s="1"/>
  <c r="AA31" i="1" s="1"/>
  <c r="M31" i="1"/>
  <c r="Y30" i="1"/>
  <c r="Z30" i="1" s="1"/>
  <c r="L30" i="1"/>
  <c r="M30" i="1" s="1"/>
  <c r="Y29" i="1"/>
  <c r="Z29" i="1" s="1"/>
  <c r="L29" i="1"/>
  <c r="M29" i="1" s="1"/>
  <c r="Y28" i="1"/>
  <c r="Z28" i="1" s="1"/>
  <c r="L28" i="1"/>
  <c r="M28" i="1" s="1"/>
  <c r="Y27" i="1"/>
  <c r="Z27" i="1" s="1"/>
  <c r="L27" i="1"/>
  <c r="M27" i="1" s="1"/>
  <c r="Y26" i="1"/>
  <c r="Z26" i="1" s="1"/>
  <c r="L26" i="1"/>
  <c r="M26" i="1" s="1"/>
  <c r="Y25" i="1"/>
  <c r="Z25" i="1" s="1"/>
  <c r="L25" i="1"/>
  <c r="M25" i="1" s="1"/>
  <c r="Y24" i="1"/>
  <c r="Z24" i="1" s="1"/>
  <c r="L24" i="1"/>
  <c r="M24" i="1" s="1"/>
  <c r="Y23" i="1"/>
  <c r="Z23" i="1" s="1"/>
  <c r="L23" i="1"/>
  <c r="M23" i="1" s="1"/>
  <c r="Y22" i="1"/>
  <c r="Z22" i="1" s="1"/>
  <c r="L22" i="1"/>
  <c r="M22" i="1" s="1"/>
  <c r="Y21" i="1"/>
  <c r="Z21" i="1" s="1"/>
  <c r="L21" i="1"/>
  <c r="M21" i="1" s="1"/>
  <c r="Y20" i="1"/>
  <c r="Z20" i="1" s="1"/>
  <c r="L20" i="1"/>
  <c r="M20" i="1" s="1"/>
  <c r="Y19" i="1"/>
  <c r="Z19" i="1" s="1"/>
  <c r="L19" i="1"/>
  <c r="M19" i="1" s="1"/>
  <c r="AA19" i="1" s="1"/>
  <c r="Y18" i="1"/>
  <c r="Z18" i="1" s="1"/>
  <c r="L18" i="1"/>
  <c r="M18" i="1" s="1"/>
  <c r="Y17" i="1"/>
  <c r="Z17" i="1" s="1"/>
  <c r="L17" i="1"/>
  <c r="M17" i="1" s="1"/>
  <c r="Y16" i="1"/>
  <c r="Z16" i="1" s="1"/>
  <c r="L16" i="1"/>
  <c r="M16" i="1" s="1"/>
  <c r="Y15" i="1"/>
  <c r="Z15" i="1" s="1"/>
  <c r="L15" i="1"/>
  <c r="M15" i="1" s="1"/>
  <c r="Y14" i="1"/>
  <c r="Z14" i="1" s="1"/>
  <c r="L14" i="1"/>
  <c r="M14" i="1" s="1"/>
  <c r="Y13" i="1"/>
  <c r="Z13" i="1" s="1"/>
  <c r="L13" i="1"/>
  <c r="M13" i="1" s="1"/>
  <c r="Y12" i="1"/>
  <c r="Z12" i="1" s="1"/>
  <c r="L12" i="1"/>
  <c r="M12" i="1" s="1"/>
  <c r="Y11" i="1"/>
  <c r="Z11" i="1" s="1"/>
  <c r="L11" i="1"/>
  <c r="M11" i="1" s="1"/>
  <c r="Y10" i="1"/>
  <c r="Z10" i="1" s="1"/>
  <c r="L10" i="1"/>
  <c r="M10" i="1" s="1"/>
  <c r="Y9" i="1"/>
  <c r="Z9" i="1" s="1"/>
  <c r="L9" i="1"/>
  <c r="M9" i="1" s="1"/>
  <c r="Y8" i="1"/>
  <c r="Z8" i="1" s="1"/>
  <c r="L8" i="1"/>
  <c r="M8" i="1" s="1"/>
  <c r="AA8" i="1" s="1"/>
  <c r="Y7" i="1"/>
  <c r="Z7" i="1" s="1"/>
  <c r="L7" i="1"/>
  <c r="M7" i="1" s="1"/>
  <c r="AA7" i="1" s="1"/>
  <c r="Y6" i="1"/>
  <c r="Z6" i="1" s="1"/>
  <c r="L6" i="1"/>
  <c r="M6" i="1" s="1"/>
  <c r="Y5" i="1"/>
  <c r="Z5" i="1" s="1"/>
  <c r="L5" i="1"/>
  <c r="M5" i="1" s="1"/>
  <c r="AA18" i="1" l="1"/>
  <c r="AA23" i="1"/>
  <c r="AA15" i="1"/>
  <c r="AA41" i="1"/>
  <c r="AA30" i="1"/>
  <c r="AA46" i="1"/>
  <c r="AA37" i="1"/>
  <c r="AA54" i="1"/>
  <c r="AA29" i="1"/>
  <c r="AA32" i="1"/>
  <c r="AA13" i="1"/>
  <c r="AA22" i="1"/>
  <c r="AA39" i="1"/>
  <c r="AA52" i="1"/>
  <c r="AA65" i="2"/>
  <c r="AA18" i="2"/>
  <c r="AA22" i="2"/>
  <c r="AA30" i="2"/>
  <c r="AA11" i="2"/>
  <c r="AA51" i="2"/>
  <c r="AA66" i="2"/>
  <c r="AA52" i="2"/>
  <c r="AA14" i="2"/>
  <c r="AA29" i="2"/>
  <c r="AA33" i="2"/>
  <c r="AA43" i="2"/>
  <c r="AA55" i="2"/>
  <c r="AA24" i="2"/>
  <c r="AA5" i="2"/>
  <c r="AA32" i="2"/>
  <c r="AA50" i="2"/>
  <c r="AA68" i="3"/>
  <c r="AA21" i="3"/>
  <c r="AA66" i="3"/>
  <c r="AA16" i="3"/>
  <c r="AA63" i="3"/>
  <c r="AA22" i="3"/>
  <c r="AA39" i="3"/>
  <c r="AA29" i="3"/>
  <c r="AA33" i="3"/>
  <c r="AA26" i="3"/>
  <c r="AA30" i="3"/>
  <c r="AA56" i="3"/>
  <c r="AA17" i="3"/>
  <c r="AA52" i="3"/>
  <c r="AA58" i="3"/>
  <c r="AA10" i="3"/>
  <c r="AA61" i="3"/>
  <c r="AA46" i="3"/>
  <c r="AA18" i="3"/>
  <c r="AA59" i="3"/>
  <c r="AA5" i="3"/>
  <c r="AA8" i="3"/>
  <c r="AA14" i="3"/>
  <c r="AA36" i="3"/>
  <c r="AA42" i="3"/>
  <c r="AA11" i="3"/>
  <c r="AA19" i="3"/>
  <c r="AA27" i="3"/>
  <c r="AA40" i="3"/>
  <c r="AA49" i="3"/>
  <c r="AA53" i="3"/>
  <c r="AA60" i="3"/>
  <c r="AA67" i="3"/>
  <c r="AA24" i="3"/>
  <c r="AA62" i="3"/>
  <c r="AA64" i="3"/>
  <c r="AA54" i="3"/>
  <c r="AA15" i="3"/>
  <c r="AA23" i="3"/>
  <c r="AA32" i="3"/>
  <c r="AA47" i="3"/>
  <c r="AA55" i="3"/>
  <c r="AA57" i="3"/>
  <c r="AA9" i="2"/>
  <c r="AA49" i="2"/>
  <c r="AA36" i="2"/>
  <c r="AA10" i="2"/>
  <c r="AA23" i="2"/>
  <c r="AA42" i="2"/>
  <c r="AA46" i="2"/>
  <c r="AA53" i="2"/>
  <c r="AA58" i="2"/>
  <c r="AA67" i="2"/>
  <c r="AA71" i="2"/>
  <c r="AA7" i="2"/>
  <c r="AA17" i="2"/>
  <c r="AA26" i="2"/>
  <c r="AA28" i="2"/>
  <c r="AA62" i="2"/>
  <c r="AA8" i="2"/>
  <c r="AA38" i="2"/>
  <c r="AA47" i="2"/>
  <c r="AA64" i="2"/>
  <c r="AA68" i="2"/>
  <c r="AA25" i="2"/>
  <c r="AA61" i="2"/>
  <c r="AA34" i="2"/>
  <c r="AA15" i="2"/>
  <c r="AA20" i="2"/>
  <c r="AA41" i="2"/>
  <c r="AA54" i="2"/>
  <c r="AA70" i="2"/>
  <c r="AA21" i="2"/>
  <c r="AA39" i="2"/>
  <c r="AA44" i="2"/>
  <c r="AA56" i="2"/>
  <c r="AA69" i="2"/>
  <c r="AA31" i="2"/>
  <c r="AA40" i="2"/>
  <c r="AA48" i="2"/>
  <c r="AA7" i="3"/>
  <c r="AA13" i="3"/>
  <c r="AA35" i="3"/>
  <c r="AA48" i="3"/>
  <c r="AA43" i="3"/>
  <c r="AA31" i="3"/>
  <c r="AA37" i="3"/>
  <c r="AA44" i="3"/>
  <c r="AA9" i="3"/>
  <c r="AA20" i="3"/>
  <c r="AA28" i="3"/>
  <c r="AA50" i="3"/>
  <c r="AA6" i="3"/>
  <c r="AA12" i="3"/>
  <c r="AA25" i="3"/>
  <c r="AA34" i="3"/>
  <c r="AA38" i="3"/>
  <c r="AA41" i="3"/>
  <c r="AA45" i="3"/>
  <c r="AA65" i="3"/>
  <c r="AA6" i="2"/>
  <c r="AA12" i="2"/>
  <c r="AA27" i="2"/>
  <c r="AA13" i="2"/>
  <c r="AA19" i="2"/>
  <c r="AA60" i="1"/>
  <c r="AA9" i="1"/>
  <c r="AA12" i="1"/>
  <c r="AA35" i="1"/>
  <c r="AA42" i="1"/>
  <c r="AA49" i="1"/>
  <c r="AA57" i="1"/>
  <c r="AA5" i="1"/>
  <c r="AA14" i="1"/>
  <c r="AA51" i="1"/>
  <c r="AA16" i="1"/>
  <c r="AA20" i="1"/>
  <c r="AA36" i="1"/>
  <c r="AA44" i="1"/>
  <c r="AA6" i="1"/>
  <c r="AA24" i="1"/>
  <c r="AA28" i="1"/>
  <c r="AA40" i="1"/>
  <c r="AA43" i="1"/>
  <c r="AA47" i="1"/>
  <c r="AA50" i="1"/>
  <c r="AA55" i="1"/>
  <c r="AA58" i="1"/>
  <c r="AA33" i="1"/>
  <c r="AA11" i="1"/>
  <c r="AA17" i="1"/>
  <c r="AA21" i="1"/>
  <c r="AA38" i="1"/>
  <c r="AA45" i="1"/>
  <c r="AA53" i="1"/>
  <c r="AA61" i="1"/>
  <c r="AA48" i="1"/>
  <c r="AA56" i="1"/>
  <c r="AA10" i="1"/>
  <c r="AA25" i="1"/>
  <c r="AA27" i="1"/>
  <c r="AA26" i="1"/>
  <c r="AA59" i="1"/>
</calcChain>
</file>

<file path=xl/sharedStrings.xml><?xml version="1.0" encoding="utf-8"?>
<sst xmlns="http://schemas.openxmlformats.org/spreadsheetml/2006/main" count="415" uniqueCount="389">
  <si>
    <t>Результат оценивания выполненных олимпиадных заданий регионального этапа ВсОШ по обществознанию в 2025/26 учебном году (9 класс)</t>
  </si>
  <si>
    <t>Итоговый балл</t>
  </si>
  <si>
    <t>№ п/п</t>
  </si>
  <si>
    <t>код участника</t>
  </si>
  <si>
    <t>первый тур</t>
  </si>
  <si>
    <t>Итого</t>
  </si>
  <si>
    <t>Итого по 100-балльной шкале</t>
  </si>
  <si>
    <t>второй тур</t>
  </si>
  <si>
    <t>анализ текста</t>
  </si>
  <si>
    <t>решение кейса</t>
  </si>
  <si>
    <t>максимально возможный балл</t>
  </si>
  <si>
    <t>90-29443</t>
  </si>
  <si>
    <t>90-21316</t>
  </si>
  <si>
    <t>90-71517</t>
  </si>
  <si>
    <t>90-55903</t>
  </si>
  <si>
    <t>90-34473</t>
  </si>
  <si>
    <t>90-52759</t>
  </si>
  <si>
    <t>90-44854</t>
  </si>
  <si>
    <t>90-15609</t>
  </si>
  <si>
    <t>90-31747</t>
  </si>
  <si>
    <t>90-40220</t>
  </si>
  <si>
    <t>90-75412</t>
  </si>
  <si>
    <t>90-97236</t>
  </si>
  <si>
    <t>90-53728</t>
  </si>
  <si>
    <t>90-72423</t>
  </si>
  <si>
    <t>90-97058</t>
  </si>
  <si>
    <t>90-78631</t>
  </si>
  <si>
    <t>90-57658</t>
  </si>
  <si>
    <t>90-56704</t>
  </si>
  <si>
    <t>90-78623</t>
  </si>
  <si>
    <t>90-88353</t>
  </si>
  <si>
    <t>90-50566</t>
  </si>
  <si>
    <t>90-63610</t>
  </si>
  <si>
    <t>90-19064</t>
  </si>
  <si>
    <t>90-18461</t>
  </si>
  <si>
    <t>90-54073</t>
  </si>
  <si>
    <t>90-65442</t>
  </si>
  <si>
    <t>90-87255</t>
  </si>
  <si>
    <t>90-62078</t>
  </si>
  <si>
    <t>90-24421</t>
  </si>
  <si>
    <t>90-68148</t>
  </si>
  <si>
    <t>90-57075</t>
  </si>
  <si>
    <t>90-57185</t>
  </si>
  <si>
    <t>90-58457</t>
  </si>
  <si>
    <t>90-57062</t>
  </si>
  <si>
    <t>90-58644</t>
  </si>
  <si>
    <t>90-51182</t>
  </si>
  <si>
    <t>90-52825</t>
  </si>
  <si>
    <t>90-88827</t>
  </si>
  <si>
    <t>90-51155</t>
  </si>
  <si>
    <t>90-13858</t>
  </si>
  <si>
    <t>90-88852</t>
  </si>
  <si>
    <t>90-22263</t>
  </si>
  <si>
    <t>90-13251</t>
  </si>
  <si>
    <t>90-71470</t>
  </si>
  <si>
    <t>90-62813</t>
  </si>
  <si>
    <t>90-70002</t>
  </si>
  <si>
    <t>90-78683</t>
  </si>
  <si>
    <t>90-91382</t>
  </si>
  <si>
    <t>90-96532</t>
  </si>
  <si>
    <t>90-56761</t>
  </si>
  <si>
    <t>90-38928</t>
  </si>
  <si>
    <t>90-59418</t>
  </si>
  <si>
    <t>90-73194</t>
  </si>
  <si>
    <t>90-93155</t>
  </si>
  <si>
    <t>90-16521</t>
  </si>
  <si>
    <t>90-88080</t>
  </si>
  <si>
    <t>Аброчнова А.А.</t>
  </si>
  <si>
    <t>Аверин Я.М.</t>
  </si>
  <si>
    <t>Архангельская  А.Н.</t>
  </si>
  <si>
    <t>Балыков М.А.</t>
  </si>
  <si>
    <t>Баскакова А.М.</t>
  </si>
  <si>
    <t>Белов Д.А.</t>
  </si>
  <si>
    <t>Бузина А.О.</t>
  </si>
  <si>
    <t>Быкова И.А.</t>
  </si>
  <si>
    <t>Визгалов М.А.</t>
  </si>
  <si>
    <t>Гапонцева  А.Л.</t>
  </si>
  <si>
    <t>Гоберник  А.В.</t>
  </si>
  <si>
    <t>Горожанцева С.А.</t>
  </si>
  <si>
    <t>Гришина Е.Д.</t>
  </si>
  <si>
    <t>Давыдова Д.А.</t>
  </si>
  <si>
    <t>Демидов Г.Р.</t>
  </si>
  <si>
    <t>Дорогин А.Д.</t>
  </si>
  <si>
    <t>Ермакова А.С.</t>
  </si>
  <si>
    <t>Есина Н.А.</t>
  </si>
  <si>
    <t>Зольникова Г.А.</t>
  </si>
  <si>
    <t>Иванова А.С.</t>
  </si>
  <si>
    <t>Иванова З.С.</t>
  </si>
  <si>
    <t>Иванцов А.Д.</t>
  </si>
  <si>
    <t>Игнатьева Е.А.</t>
  </si>
  <si>
    <t>Ильин Н.А.</t>
  </si>
  <si>
    <t>Исаева С.А.</t>
  </si>
  <si>
    <t>Кабудинова В.Р.</t>
  </si>
  <si>
    <t>Качурина Д.Е.</t>
  </si>
  <si>
    <t>Корнилов Д.К.</t>
  </si>
  <si>
    <t>Королева В.Д.</t>
  </si>
  <si>
    <t>Костин Д.В.</t>
  </si>
  <si>
    <t>Лунина О.И.</t>
  </si>
  <si>
    <t>Малинина Е.С.</t>
  </si>
  <si>
    <t>Мараханова Д.Д.</t>
  </si>
  <si>
    <t>Маркова К.Н.</t>
  </si>
  <si>
    <t>Мишин Е.В.</t>
  </si>
  <si>
    <t>Модина  А.В.</t>
  </si>
  <si>
    <t>Молев В.А.</t>
  </si>
  <si>
    <t>Осипенко М.М.</t>
  </si>
  <si>
    <t>Осипова Е.М.</t>
  </si>
  <si>
    <t>Паликутя Т.К.</t>
  </si>
  <si>
    <t>Плотников  Н.С.</t>
  </si>
  <si>
    <t>Пудочкина П.Е.</t>
  </si>
  <si>
    <t>Ряшенцев Е.Д.</t>
  </si>
  <si>
    <t>Савинова  Е.А.</t>
  </si>
  <si>
    <t>Серебренников Ю.А.</t>
  </si>
  <si>
    <t>Синятуллин И.М.</t>
  </si>
  <si>
    <t>Скороходова Е.А.</t>
  </si>
  <si>
    <t>Скурихин  К.В.</t>
  </si>
  <si>
    <t>Соколова В.Е.</t>
  </si>
  <si>
    <t>Стариков И.Д.</t>
  </si>
  <si>
    <t>Сусленко П.К.</t>
  </si>
  <si>
    <t>Уромов М.А.</t>
  </si>
  <si>
    <t>Хаимова  Е.В.</t>
  </si>
  <si>
    <t>Царьков А.М.</t>
  </si>
  <si>
    <t>Якимова В.А.</t>
  </si>
  <si>
    <t>Ямщикова  А.С.</t>
  </si>
  <si>
    <t>Результат оценивания выполненных олимпиадных заданий регионального этапа ВсОШ по обществознанию в 2025/26 учебном году (10 класс)</t>
  </si>
  <si>
    <t>91-70530</t>
  </si>
  <si>
    <t>91-13525</t>
  </si>
  <si>
    <t>91-33058</t>
  </si>
  <si>
    <t>91-57696</t>
  </si>
  <si>
    <t>91-46379</t>
  </si>
  <si>
    <t>91-88199</t>
  </si>
  <si>
    <t>91-44661</t>
  </si>
  <si>
    <t>91-40519</t>
  </si>
  <si>
    <t>91-84406</t>
  </si>
  <si>
    <t>91-82259</t>
  </si>
  <si>
    <t>91-23404</t>
  </si>
  <si>
    <t>91-78109</t>
  </si>
  <si>
    <t>91-48033</t>
  </si>
  <si>
    <t>91-65958</t>
  </si>
  <si>
    <t>91-63119</t>
  </si>
  <si>
    <t>91-92539</t>
  </si>
  <si>
    <t>91-23211</t>
  </si>
  <si>
    <t>91-63549</t>
  </si>
  <si>
    <t>91-97320</t>
  </si>
  <si>
    <t>91-82835</t>
  </si>
  <si>
    <t>91-49843</t>
  </si>
  <si>
    <t>91-23285</t>
  </si>
  <si>
    <t>91-18703</t>
  </si>
  <si>
    <t>91-39953</t>
  </si>
  <si>
    <t>91-25912</t>
  </si>
  <si>
    <t>91-36917</t>
  </si>
  <si>
    <t>91-60294</t>
  </si>
  <si>
    <t>91-39437</t>
  </si>
  <si>
    <t>91-87050</t>
  </si>
  <si>
    <t>91-14007</t>
  </si>
  <si>
    <t>91-63564</t>
  </si>
  <si>
    <t>91-63314</t>
  </si>
  <si>
    <t>91-67507</t>
  </si>
  <si>
    <t>91-58315</t>
  </si>
  <si>
    <t>91-24199</t>
  </si>
  <si>
    <t>91-65056</t>
  </si>
  <si>
    <t>91-30123</t>
  </si>
  <si>
    <t>91-92453</t>
  </si>
  <si>
    <t>91-58569</t>
  </si>
  <si>
    <t>91-80909</t>
  </si>
  <si>
    <t>91-46856</t>
  </si>
  <si>
    <t>91-78502</t>
  </si>
  <si>
    <t>91-27027</t>
  </si>
  <si>
    <t>91-58333</t>
  </si>
  <si>
    <t>91-40656</t>
  </si>
  <si>
    <t>91-67705</t>
  </si>
  <si>
    <t>91-89529</t>
  </si>
  <si>
    <t>91-52571</t>
  </si>
  <si>
    <t>91-39143</t>
  </si>
  <si>
    <t>91-28064</t>
  </si>
  <si>
    <t>91-25745</t>
  </si>
  <si>
    <t>91-40814</t>
  </si>
  <si>
    <t>91-47312</t>
  </si>
  <si>
    <t>91-40371</t>
  </si>
  <si>
    <t>91-23868</t>
  </si>
  <si>
    <t>91-21230</t>
  </si>
  <si>
    <t>91-66575</t>
  </si>
  <si>
    <t>91-30583</t>
  </si>
  <si>
    <t>91-25554</t>
  </si>
  <si>
    <t>91-83012</t>
  </si>
  <si>
    <t>91-20036</t>
  </si>
  <si>
    <t>91-56821</t>
  </si>
  <si>
    <t>91-10036</t>
  </si>
  <si>
    <t>91-29364</t>
  </si>
  <si>
    <t>91-92171</t>
  </si>
  <si>
    <t>91-88143</t>
  </si>
  <si>
    <t>91-23020</t>
  </si>
  <si>
    <t>91-29212</t>
  </si>
  <si>
    <t>10-1</t>
  </si>
  <si>
    <t>Результат оценивания выполненных олимпиадных заданий регионального этапа ВсОШ по обществознанию в 2025/26 учебном году (11 класс)</t>
  </si>
  <si>
    <t>96-97456</t>
  </si>
  <si>
    <t>96-96491</t>
  </si>
  <si>
    <t>96-94428</t>
  </si>
  <si>
    <t>96-48649</t>
  </si>
  <si>
    <t>96-81584</t>
  </si>
  <si>
    <t>96-75744</t>
  </si>
  <si>
    <t>96-56704</t>
  </si>
  <si>
    <t>96-11578</t>
  </si>
  <si>
    <t>96-85571</t>
  </si>
  <si>
    <t>96-61422</t>
  </si>
  <si>
    <t>96-94345</t>
  </si>
  <si>
    <t>96-34843</t>
  </si>
  <si>
    <t>96-52002</t>
  </si>
  <si>
    <t>96-92262</t>
  </si>
  <si>
    <t>96-35392</t>
  </si>
  <si>
    <t>96-82779</t>
  </si>
  <si>
    <t>96-58895</t>
  </si>
  <si>
    <t>96-96342</t>
  </si>
  <si>
    <t>96-60420</t>
  </si>
  <si>
    <t>96-44653</t>
  </si>
  <si>
    <t>96-44224</t>
  </si>
  <si>
    <t>96-86232</t>
  </si>
  <si>
    <t>96-38469</t>
  </si>
  <si>
    <t>96-52957</t>
  </si>
  <si>
    <t>96-11313</t>
  </si>
  <si>
    <t>96-15290</t>
  </si>
  <si>
    <t>96-16278</t>
  </si>
  <si>
    <t>96-37858</t>
  </si>
  <si>
    <t>96-61702</t>
  </si>
  <si>
    <t>96-37745</t>
  </si>
  <si>
    <t>96-91306</t>
  </si>
  <si>
    <t>96-48283</t>
  </si>
  <si>
    <t>96-91063</t>
  </si>
  <si>
    <t>96-19098</t>
  </si>
  <si>
    <t>96-83982</t>
  </si>
  <si>
    <t>96-24717</t>
  </si>
  <si>
    <t>96-28757</t>
  </si>
  <si>
    <t>96-18649</t>
  </si>
  <si>
    <t>96-25443</t>
  </si>
  <si>
    <t>96-45720</t>
  </si>
  <si>
    <t>96-14863</t>
  </si>
  <si>
    <t>96-83034</t>
  </si>
  <si>
    <t>96-53894</t>
  </si>
  <si>
    <t>96-25856</t>
  </si>
  <si>
    <t>96-74094</t>
  </si>
  <si>
    <t>96-76550</t>
  </si>
  <si>
    <t>96-72176</t>
  </si>
  <si>
    <t>96-34927</t>
  </si>
  <si>
    <t>96-50940</t>
  </si>
  <si>
    <t>96-67999</t>
  </si>
  <si>
    <t>96-19657</t>
  </si>
  <si>
    <t>96-98356</t>
  </si>
  <si>
    <t>96-22663</t>
  </si>
  <si>
    <t>96-84687</t>
  </si>
  <si>
    <t>96-45171</t>
  </si>
  <si>
    <t>96-68053</t>
  </si>
  <si>
    <t>96-56172</t>
  </si>
  <si>
    <t>96-72220</t>
  </si>
  <si>
    <t>96-47447</t>
  </si>
  <si>
    <t>96-53659</t>
  </si>
  <si>
    <t>96-39554</t>
  </si>
  <si>
    <t>96-77676</t>
  </si>
  <si>
    <t>11-01</t>
  </si>
  <si>
    <t>Андронова А.В.</t>
  </si>
  <si>
    <t>Антипова Е.А.</t>
  </si>
  <si>
    <t>Асташкин С.А.</t>
  </si>
  <si>
    <t>Белова В.С.</t>
  </si>
  <si>
    <t>Бондарев И.Е.</t>
  </si>
  <si>
    <t>Бугрова А.А.</t>
  </si>
  <si>
    <t>Бурнаева М.Г.</t>
  </si>
  <si>
    <t>Вавилова Д.М.</t>
  </si>
  <si>
    <t>Вавилоыа В.А.</t>
  </si>
  <si>
    <t>Васильев Р.Д.</t>
  </si>
  <si>
    <t>Верник Ю.Д.</t>
  </si>
  <si>
    <t>Вилкова А.А.</t>
  </si>
  <si>
    <t>Галкина А.В.</t>
  </si>
  <si>
    <t>Горохов М.А.</t>
  </si>
  <si>
    <t>Горшкова П.А.</t>
  </si>
  <si>
    <t>Дворцова О.Р.</t>
  </si>
  <si>
    <t>Денисова К.А.</t>
  </si>
  <si>
    <t>Дорожкина Е.А.</t>
  </si>
  <si>
    <t>Дурнин А.Е.</t>
  </si>
  <si>
    <t>Дурыничев А.М.</t>
  </si>
  <si>
    <t>Еричева Д.М.</t>
  </si>
  <si>
    <t>Ермолаева Е.А.</t>
  </si>
  <si>
    <t>Железнякова А.Ю.</t>
  </si>
  <si>
    <t>Желтов К.В.</t>
  </si>
  <si>
    <t>Иванова О.К.</t>
  </si>
  <si>
    <t>Илюшина К.Е.</t>
  </si>
  <si>
    <t>Канонерова М.Д.</t>
  </si>
  <si>
    <t>Карсакова О.С.</t>
  </si>
  <si>
    <t>Кикеева Е.Ю.</t>
  </si>
  <si>
    <t>Костров И.А.</t>
  </si>
  <si>
    <t>Кочешков А.А.</t>
  </si>
  <si>
    <t>Краснов А.В.</t>
  </si>
  <si>
    <t>Кузнецова Д.И.</t>
  </si>
  <si>
    <t>Кукова А.А.</t>
  </si>
  <si>
    <t>Кулизина Е.А.</t>
  </si>
  <si>
    <t>Куранов Т.Ю.</t>
  </si>
  <si>
    <t>Курочкина  А.М.</t>
  </si>
  <si>
    <t>Лисенкова  Т.А.</t>
  </si>
  <si>
    <t>Максим О.Д.</t>
  </si>
  <si>
    <t>Морозов В.Д.</t>
  </si>
  <si>
    <t>Морозова П.С.</t>
  </si>
  <si>
    <t>Мухина М.А.</t>
  </si>
  <si>
    <t>Никитинская  Ю.М.</t>
  </si>
  <si>
    <t>Новикова О.Д.</t>
  </si>
  <si>
    <t>Палавина В.В.</t>
  </si>
  <si>
    <t>Пестрецов Д.А.</t>
  </si>
  <si>
    <t>Попадинец А.И.</t>
  </si>
  <si>
    <t>Потапов  А.А.</t>
  </si>
  <si>
    <t>Пургин Е.Д.</t>
  </si>
  <si>
    <t>Рахманова А.М.</t>
  </si>
  <si>
    <t>Рогова В.А.</t>
  </si>
  <si>
    <t>Савинова Т.С.</t>
  </si>
  <si>
    <t>Сазанкин А.Д.</t>
  </si>
  <si>
    <t>Семёнычева А.Д.</t>
  </si>
  <si>
    <t>Семикова П.Р.</t>
  </si>
  <si>
    <t>Спирина Е.А.</t>
  </si>
  <si>
    <t>Тагиров М.А.</t>
  </si>
  <si>
    <t>Татаринов Н.С.</t>
  </si>
  <si>
    <t>Терехин К.Р.</t>
  </si>
  <si>
    <t>Трянин И.Е.</t>
  </si>
  <si>
    <t>Фадеев Е.А.</t>
  </si>
  <si>
    <t>Федяева Н.В.</t>
  </si>
  <si>
    <t>Фролова А.А.</t>
  </si>
  <si>
    <t>Чижаева А.Е.</t>
  </si>
  <si>
    <t>Шабарьков Т.С.</t>
  </si>
  <si>
    <t>Шадымов Д.А.</t>
  </si>
  <si>
    <t>Шитиков А.А.</t>
  </si>
  <si>
    <t>Шорина М.И.</t>
  </si>
  <si>
    <t>Савенкова А.В.</t>
  </si>
  <si>
    <t>Акимова А.А.</t>
  </si>
  <si>
    <t>Ангелова Е.Н.</t>
  </si>
  <si>
    <t>Афиногенова А.И.</t>
  </si>
  <si>
    <t>Байбеков А.Д.</t>
  </si>
  <si>
    <t>Бакшаев М.С.</t>
  </si>
  <si>
    <t>Балашова В.С.</t>
  </si>
  <si>
    <t>Батракова М.А.</t>
  </si>
  <si>
    <t>Белова А.И.</t>
  </si>
  <si>
    <t>Веремеева В.И.</t>
  </si>
  <si>
    <t>Глазкова В.Е.</t>
  </si>
  <si>
    <t>Демешкина Е.И.</t>
  </si>
  <si>
    <t>Дергунова А.П.</t>
  </si>
  <si>
    <t>Емельянова Т.С.</t>
  </si>
  <si>
    <t>Живулина В.Д.</t>
  </si>
  <si>
    <t>Зайцева К.С.</t>
  </si>
  <si>
    <t>Зимина Б.А.</t>
  </si>
  <si>
    <t>Зиновьева А.А.</t>
  </si>
  <si>
    <t>Ионова О.О.</t>
  </si>
  <si>
    <t>Калинина А.В.</t>
  </si>
  <si>
    <t>Карпычева Д.А.</t>
  </si>
  <si>
    <t>Квасова М.А.</t>
  </si>
  <si>
    <t>Кирсанова Л.Д.</t>
  </si>
  <si>
    <t>Кмец К.Р.</t>
  </si>
  <si>
    <t>Косоногова В.Д.</t>
  </si>
  <si>
    <t>Лавринова А.Ю.</t>
  </si>
  <si>
    <t>Лупач К.К.</t>
  </si>
  <si>
    <t>Люкшина М.А.</t>
  </si>
  <si>
    <t>Мартынова О.Д.</t>
  </si>
  <si>
    <t>Машенкова Е.Д.</t>
  </si>
  <si>
    <t>Митрохина Е.И.</t>
  </si>
  <si>
    <t>Некрасова Е.А.</t>
  </si>
  <si>
    <t>Новокшонов И.В.</t>
  </si>
  <si>
    <t>Овчинникова В.О.</t>
  </si>
  <si>
    <t>Панкратов А.А.</t>
  </si>
  <si>
    <t>Погудалова А.А.</t>
  </si>
  <si>
    <t>Прищенко В.П.</t>
  </si>
  <si>
    <t>Рудакова Д.Е.</t>
  </si>
  <si>
    <t>Сачкова В.А.</t>
  </si>
  <si>
    <t>Смирнов А.П.</t>
  </si>
  <si>
    <t>Стенюков М.Д.</t>
  </si>
  <si>
    <t>Стрыжак Я.А.</t>
  </si>
  <si>
    <t>Сыромятников Д.Д.</t>
  </si>
  <si>
    <t>Тавлиханова К.М.</t>
  </si>
  <si>
    <t>Тезиков М.А.</t>
  </si>
  <si>
    <t>Телегина А.Е.</t>
  </si>
  <si>
    <t>Терешкин М.Ю.</t>
  </si>
  <si>
    <t>Терюкова А.М.</t>
  </si>
  <si>
    <t>Трушанов Я.А.</t>
  </si>
  <si>
    <t>Тюканова А.Д.</t>
  </si>
  <si>
    <t>Ульянов А.М.</t>
  </si>
  <si>
    <t>Фролов А.Д.</t>
  </si>
  <si>
    <t>Фурин И.А.</t>
  </si>
  <si>
    <t>Хлебников С.М.</t>
  </si>
  <si>
    <t>Храмцова А.О.</t>
  </si>
  <si>
    <t>Чернова А.Д.</t>
  </si>
  <si>
    <t>Шаршутин М.А.</t>
  </si>
  <si>
    <t>Щёголев А.Д.</t>
  </si>
  <si>
    <t>Юфатов К.А.</t>
  </si>
  <si>
    <t>Юшин М.Н.</t>
  </si>
  <si>
    <t>Ягодина Е.В.</t>
  </si>
  <si>
    <t>Яшкова А.А.</t>
  </si>
  <si>
    <t>Мольков Р.Е.</t>
  </si>
  <si>
    <t>Власова У.В.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</si>
</sst>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1" fillId="0" borderId="12" xfId="0" applyFont="1" applyBorder="1"/>
    <xf numFmtId="0" fontId="5" fillId="0" borderId="12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5" xfId="1" applyFont="1" applyBorder="1" applyAlignment="1">
      <alignment horizontal="center"/>
    </xf>
    <xf numFmtId="0" fontId="11" fillId="0" borderId="15" xfId="0" applyFont="1" applyBorder="1"/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A312D0BA-7F1E-445A-90C4-73CC455FD862}"/>
    <cellStyle name="Обычный 3" xfId="2" xr:uid="{524DC8BC-1EEB-4105-BB5D-2B5225D23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2024-031C-47AD-B89D-83173E6C7447}">
  <dimension ref="A1:AA61"/>
  <sheetViews>
    <sheetView zoomScale="70" zoomScaleNormal="70" workbookViewId="0">
      <selection activeCell="B35" sqref="B35"/>
    </sheetView>
  </sheetViews>
  <sheetFormatPr defaultRowHeight="14.4" x14ac:dyDescent="0.3"/>
  <cols>
    <col min="2" max="2" width="24.5546875" customWidth="1"/>
    <col min="3" max="3" width="15.6640625" bestFit="1" customWidth="1"/>
  </cols>
  <sheetData>
    <row r="1" spans="1:27" ht="15.6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"/>
      <c r="Z1" s="1"/>
      <c r="AA1" s="37" t="s">
        <v>1</v>
      </c>
    </row>
    <row r="2" spans="1:27" ht="15.6" x14ac:dyDescent="0.3">
      <c r="A2" s="38" t="s">
        <v>2</v>
      </c>
      <c r="B2" s="2"/>
      <c r="C2" s="39" t="s">
        <v>3</v>
      </c>
      <c r="D2" s="38" t="s">
        <v>4</v>
      </c>
      <c r="E2" s="38"/>
      <c r="F2" s="38"/>
      <c r="G2" s="38"/>
      <c r="H2" s="38"/>
      <c r="I2" s="38"/>
      <c r="J2" s="38"/>
      <c r="K2" s="38"/>
      <c r="L2" s="40" t="s">
        <v>5</v>
      </c>
      <c r="M2" s="43" t="s">
        <v>6</v>
      </c>
      <c r="N2" s="46" t="s">
        <v>7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0" t="s">
        <v>5</v>
      </c>
      <c r="Z2" s="43" t="s">
        <v>6</v>
      </c>
      <c r="AA2" s="37"/>
    </row>
    <row r="3" spans="1:27" ht="15.6" x14ac:dyDescent="0.3">
      <c r="A3" s="38"/>
      <c r="B3" s="2"/>
      <c r="C3" s="39"/>
      <c r="D3" s="31" t="s">
        <v>8</v>
      </c>
      <c r="E3" s="32"/>
      <c r="F3" s="32"/>
      <c r="G3" s="32"/>
      <c r="H3" s="32"/>
      <c r="I3" s="31" t="s">
        <v>9</v>
      </c>
      <c r="J3" s="32"/>
      <c r="K3" s="33"/>
      <c r="L3" s="41"/>
      <c r="M3" s="44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1"/>
      <c r="Z3" s="44"/>
      <c r="AA3" s="37"/>
    </row>
    <row r="4" spans="1:27" ht="15.6" x14ac:dyDescent="0.3">
      <c r="A4" s="38"/>
      <c r="B4" s="2"/>
      <c r="C4" s="39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1</v>
      </c>
      <c r="J4" s="2">
        <v>2</v>
      </c>
      <c r="K4" s="2">
        <v>3</v>
      </c>
      <c r="L4" s="42"/>
      <c r="M4" s="45"/>
      <c r="N4" s="2">
        <v>1</v>
      </c>
      <c r="O4" s="2">
        <v>2</v>
      </c>
      <c r="P4" s="2">
        <v>3</v>
      </c>
      <c r="Q4" s="2">
        <v>4</v>
      </c>
      <c r="R4" s="2">
        <v>5</v>
      </c>
      <c r="S4" s="2">
        <v>6</v>
      </c>
      <c r="T4" s="2">
        <v>7</v>
      </c>
      <c r="U4" s="2">
        <v>8</v>
      </c>
      <c r="V4" s="2">
        <v>9</v>
      </c>
      <c r="W4" s="2">
        <v>10</v>
      </c>
      <c r="X4" s="2">
        <v>11</v>
      </c>
      <c r="Y4" s="42"/>
      <c r="Z4" s="45"/>
      <c r="AA4" s="37"/>
    </row>
    <row r="5" spans="1:27" ht="15.6" x14ac:dyDescent="0.3">
      <c r="A5" s="34" t="s">
        <v>10</v>
      </c>
      <c r="B5" s="34"/>
      <c r="C5" s="34"/>
      <c r="D5" s="3">
        <v>5</v>
      </c>
      <c r="E5" s="3">
        <v>7</v>
      </c>
      <c r="F5" s="3">
        <v>5</v>
      </c>
      <c r="G5" s="3">
        <v>3</v>
      </c>
      <c r="H5" s="3">
        <v>3</v>
      </c>
      <c r="I5" s="3">
        <v>1</v>
      </c>
      <c r="J5" s="3">
        <v>2</v>
      </c>
      <c r="K5" s="3">
        <v>3</v>
      </c>
      <c r="L5" s="3">
        <f t="shared" ref="L5:L61" si="0">SUM(D5:K5)</f>
        <v>29</v>
      </c>
      <c r="M5" s="4">
        <f>L5*100/29</f>
        <v>100</v>
      </c>
      <c r="N5" s="3">
        <v>5</v>
      </c>
      <c r="O5" s="3">
        <v>3</v>
      </c>
      <c r="P5" s="3">
        <v>3</v>
      </c>
      <c r="Q5" s="3">
        <v>5</v>
      </c>
      <c r="R5" s="3">
        <v>5</v>
      </c>
      <c r="S5" s="3">
        <v>8</v>
      </c>
      <c r="T5" s="3">
        <v>8</v>
      </c>
      <c r="U5" s="3">
        <v>5</v>
      </c>
      <c r="V5" s="3">
        <v>4</v>
      </c>
      <c r="W5" s="3">
        <v>6</v>
      </c>
      <c r="X5" s="3">
        <v>9</v>
      </c>
      <c r="Y5" s="3">
        <f t="shared" ref="Y5:Y61" si="1">SUM(N5:X5)</f>
        <v>61</v>
      </c>
      <c r="Z5" s="4">
        <f>Y5*100/61</f>
        <v>100</v>
      </c>
      <c r="AA5" s="5">
        <f t="shared" ref="AA5:AA61" si="2">(M5+Z5)</f>
        <v>200</v>
      </c>
    </row>
    <row r="6" spans="1:27" ht="15.6" x14ac:dyDescent="0.3">
      <c r="A6" s="6">
        <v>1</v>
      </c>
      <c r="B6" s="14" t="s">
        <v>67</v>
      </c>
      <c r="C6" s="7" t="s">
        <v>11</v>
      </c>
      <c r="D6" s="8">
        <v>2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9">
        <f t="shared" si="0"/>
        <v>3</v>
      </c>
      <c r="M6" s="10">
        <f t="shared" ref="M6:M61" si="3">L6*100/29</f>
        <v>10.344827586206897</v>
      </c>
      <c r="N6" s="8">
        <v>3</v>
      </c>
      <c r="O6" s="8">
        <v>1</v>
      </c>
      <c r="P6" s="8">
        <v>0</v>
      </c>
      <c r="Q6" s="8">
        <v>0</v>
      </c>
      <c r="R6" s="8">
        <v>0</v>
      </c>
      <c r="S6" s="8">
        <v>4</v>
      </c>
      <c r="T6" s="8">
        <v>0</v>
      </c>
      <c r="U6" s="8">
        <v>0</v>
      </c>
      <c r="V6" s="8">
        <v>0</v>
      </c>
      <c r="W6" s="8">
        <v>0</v>
      </c>
      <c r="X6" s="8">
        <v>4</v>
      </c>
      <c r="Y6" s="9">
        <f t="shared" si="1"/>
        <v>12</v>
      </c>
      <c r="Z6" s="10">
        <f t="shared" ref="Z6:Z61" si="4">Y6*100/61</f>
        <v>19.672131147540984</v>
      </c>
      <c r="AA6" s="11">
        <f t="shared" si="2"/>
        <v>30.016958733747881</v>
      </c>
    </row>
    <row r="7" spans="1:27" ht="15.6" x14ac:dyDescent="0.3">
      <c r="A7" s="6">
        <v>2</v>
      </c>
      <c r="B7" s="14" t="s">
        <v>68</v>
      </c>
      <c r="C7" s="7" t="s">
        <v>12</v>
      </c>
      <c r="D7" s="8">
        <v>3</v>
      </c>
      <c r="E7" s="8">
        <v>0</v>
      </c>
      <c r="F7" s="8">
        <v>0</v>
      </c>
      <c r="G7" s="8">
        <v>1</v>
      </c>
      <c r="H7" s="8">
        <v>0</v>
      </c>
      <c r="I7" s="8">
        <v>1</v>
      </c>
      <c r="J7" s="8">
        <v>0</v>
      </c>
      <c r="K7" s="8">
        <v>2</v>
      </c>
      <c r="L7" s="9">
        <f t="shared" si="0"/>
        <v>7</v>
      </c>
      <c r="M7" s="10">
        <f t="shared" si="3"/>
        <v>24.137931034482758</v>
      </c>
      <c r="N7" s="12">
        <v>2</v>
      </c>
      <c r="O7" s="12">
        <v>2</v>
      </c>
      <c r="P7" s="12">
        <v>1</v>
      </c>
      <c r="Q7" s="12">
        <v>1</v>
      </c>
      <c r="R7" s="12">
        <v>3</v>
      </c>
      <c r="S7" s="12">
        <v>6</v>
      </c>
      <c r="T7" s="12">
        <v>3</v>
      </c>
      <c r="U7" s="12">
        <v>0</v>
      </c>
      <c r="V7" s="12">
        <v>0</v>
      </c>
      <c r="W7" s="12">
        <v>0</v>
      </c>
      <c r="X7" s="12">
        <v>4</v>
      </c>
      <c r="Y7" s="9">
        <f t="shared" si="1"/>
        <v>22</v>
      </c>
      <c r="Z7" s="10">
        <f t="shared" si="4"/>
        <v>36.065573770491802</v>
      </c>
      <c r="AA7" s="11">
        <f t="shared" si="2"/>
        <v>60.203504804974557</v>
      </c>
    </row>
    <row r="8" spans="1:27" ht="15.6" x14ac:dyDescent="0.3">
      <c r="A8" s="6">
        <v>3</v>
      </c>
      <c r="B8" s="14" t="s">
        <v>69</v>
      </c>
      <c r="C8" s="7" t="s">
        <v>13</v>
      </c>
      <c r="D8" s="8">
        <v>0</v>
      </c>
      <c r="E8" s="8">
        <v>0</v>
      </c>
      <c r="F8" s="8">
        <v>3</v>
      </c>
      <c r="G8" s="8">
        <v>0</v>
      </c>
      <c r="H8" s="8">
        <v>1</v>
      </c>
      <c r="I8" s="8">
        <v>1</v>
      </c>
      <c r="J8" s="8">
        <v>1</v>
      </c>
      <c r="K8" s="8">
        <v>3</v>
      </c>
      <c r="L8" s="9">
        <f t="shared" si="0"/>
        <v>9</v>
      </c>
      <c r="M8" s="10">
        <f t="shared" si="3"/>
        <v>31.03448275862069</v>
      </c>
      <c r="N8" s="12">
        <v>4</v>
      </c>
      <c r="O8" s="12">
        <v>1</v>
      </c>
      <c r="P8" s="12">
        <v>1</v>
      </c>
      <c r="Q8" s="12">
        <v>1</v>
      </c>
      <c r="R8" s="12">
        <v>3</v>
      </c>
      <c r="S8" s="12">
        <v>2</v>
      </c>
      <c r="T8" s="12">
        <v>2</v>
      </c>
      <c r="U8" s="12">
        <v>4</v>
      </c>
      <c r="V8" s="12">
        <v>0</v>
      </c>
      <c r="W8" s="12">
        <v>0</v>
      </c>
      <c r="X8" s="12">
        <v>3</v>
      </c>
      <c r="Y8" s="12">
        <f t="shared" si="1"/>
        <v>21</v>
      </c>
      <c r="Z8" s="10">
        <f t="shared" si="4"/>
        <v>34.42622950819672</v>
      </c>
      <c r="AA8" s="13">
        <f t="shared" si="2"/>
        <v>65.46071226681741</v>
      </c>
    </row>
    <row r="9" spans="1:27" ht="15.6" x14ac:dyDescent="0.3">
      <c r="A9" s="6">
        <v>4</v>
      </c>
      <c r="B9" s="14" t="s">
        <v>70</v>
      </c>
      <c r="C9" s="7" t="s">
        <v>14</v>
      </c>
      <c r="D9" s="8">
        <v>1</v>
      </c>
      <c r="E9" s="8">
        <v>0</v>
      </c>
      <c r="F9" s="8">
        <v>0</v>
      </c>
      <c r="G9" s="8">
        <v>3</v>
      </c>
      <c r="H9" s="8">
        <v>0</v>
      </c>
      <c r="I9" s="8">
        <v>1</v>
      </c>
      <c r="J9" s="8">
        <v>1</v>
      </c>
      <c r="K9" s="8">
        <v>0</v>
      </c>
      <c r="L9" s="9">
        <f t="shared" si="0"/>
        <v>6</v>
      </c>
      <c r="M9" s="10">
        <f t="shared" si="3"/>
        <v>20.689655172413794</v>
      </c>
      <c r="N9" s="12">
        <v>2</v>
      </c>
      <c r="O9" s="12">
        <v>2</v>
      </c>
      <c r="P9" s="12">
        <v>1</v>
      </c>
      <c r="Q9" s="12">
        <v>2</v>
      </c>
      <c r="R9" s="12">
        <v>5</v>
      </c>
      <c r="S9" s="12">
        <v>6</v>
      </c>
      <c r="T9" s="12">
        <v>4</v>
      </c>
      <c r="U9" s="12">
        <v>4</v>
      </c>
      <c r="V9" s="12">
        <v>3</v>
      </c>
      <c r="W9" s="12">
        <v>3</v>
      </c>
      <c r="X9" s="12">
        <v>7</v>
      </c>
      <c r="Y9" s="12">
        <f t="shared" si="1"/>
        <v>39</v>
      </c>
      <c r="Z9" s="10">
        <f t="shared" si="4"/>
        <v>63.934426229508198</v>
      </c>
      <c r="AA9" s="13">
        <f t="shared" si="2"/>
        <v>84.624081401921984</v>
      </c>
    </row>
    <row r="10" spans="1:27" ht="15.6" x14ac:dyDescent="0.3">
      <c r="A10" s="6">
        <v>5</v>
      </c>
      <c r="B10" s="14" t="s">
        <v>71</v>
      </c>
      <c r="C10" s="7" t="s">
        <v>15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12">
        <f t="shared" si="0"/>
        <v>1</v>
      </c>
      <c r="M10" s="10">
        <f t="shared" si="3"/>
        <v>3.4482758620689653</v>
      </c>
      <c r="N10" s="12">
        <v>1</v>
      </c>
      <c r="O10" s="12">
        <v>0</v>
      </c>
      <c r="P10" s="12">
        <v>0</v>
      </c>
      <c r="Q10" s="12">
        <v>2</v>
      </c>
      <c r="R10" s="12">
        <v>1</v>
      </c>
      <c r="S10" s="12">
        <v>0</v>
      </c>
      <c r="T10" s="12">
        <v>3</v>
      </c>
      <c r="U10" s="12">
        <v>0</v>
      </c>
      <c r="V10" s="12">
        <v>0</v>
      </c>
      <c r="W10" s="12">
        <v>0</v>
      </c>
      <c r="X10" s="12">
        <v>1</v>
      </c>
      <c r="Y10" s="12">
        <f t="shared" si="1"/>
        <v>8</v>
      </c>
      <c r="Z10" s="10">
        <f t="shared" si="4"/>
        <v>13.114754098360656</v>
      </c>
      <c r="AA10" s="13">
        <f t="shared" si="2"/>
        <v>16.563029960429621</v>
      </c>
    </row>
    <row r="11" spans="1:27" ht="15.6" x14ac:dyDescent="0.3">
      <c r="A11" s="6">
        <v>6</v>
      </c>
      <c r="B11" s="14" t="s">
        <v>72</v>
      </c>
      <c r="C11" s="7" t="s">
        <v>16</v>
      </c>
      <c r="D11" s="8">
        <v>2</v>
      </c>
      <c r="E11" s="8">
        <v>0</v>
      </c>
      <c r="F11" s="8">
        <v>0</v>
      </c>
      <c r="G11" s="8">
        <v>2</v>
      </c>
      <c r="H11" s="8">
        <v>0</v>
      </c>
      <c r="I11" s="8">
        <v>1</v>
      </c>
      <c r="J11" s="8">
        <v>0</v>
      </c>
      <c r="K11" s="8">
        <v>2</v>
      </c>
      <c r="L11" s="12">
        <f t="shared" si="0"/>
        <v>7</v>
      </c>
      <c r="M11" s="10">
        <f t="shared" si="3"/>
        <v>24.137931034482758</v>
      </c>
      <c r="N11" s="12">
        <v>5</v>
      </c>
      <c r="O11" s="12">
        <v>1</v>
      </c>
      <c r="P11" s="12">
        <v>1</v>
      </c>
      <c r="Q11" s="12">
        <v>1</v>
      </c>
      <c r="R11" s="12">
        <v>4</v>
      </c>
      <c r="S11" s="12">
        <v>6</v>
      </c>
      <c r="T11" s="12">
        <v>5</v>
      </c>
      <c r="U11" s="12">
        <v>3</v>
      </c>
      <c r="V11" s="12">
        <v>1</v>
      </c>
      <c r="W11" s="12">
        <v>3</v>
      </c>
      <c r="X11" s="12">
        <v>4</v>
      </c>
      <c r="Y11" s="12">
        <f t="shared" si="1"/>
        <v>34</v>
      </c>
      <c r="Z11" s="10">
        <f t="shared" si="4"/>
        <v>55.73770491803279</v>
      </c>
      <c r="AA11" s="13">
        <f t="shared" si="2"/>
        <v>79.875635952515552</v>
      </c>
    </row>
    <row r="12" spans="1:27" ht="15.6" x14ac:dyDescent="0.3">
      <c r="A12" s="6">
        <v>7</v>
      </c>
      <c r="B12" s="14" t="s">
        <v>73</v>
      </c>
      <c r="C12" s="7" t="s">
        <v>17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12">
        <f t="shared" si="0"/>
        <v>0</v>
      </c>
      <c r="M12" s="10">
        <f t="shared" si="3"/>
        <v>0</v>
      </c>
      <c r="N12" s="12">
        <v>1</v>
      </c>
      <c r="O12" s="12">
        <v>0</v>
      </c>
      <c r="P12" s="12">
        <v>0</v>
      </c>
      <c r="Q12" s="12">
        <v>0</v>
      </c>
      <c r="R12" s="12">
        <v>0</v>
      </c>
      <c r="S12" s="12">
        <v>1</v>
      </c>
      <c r="T12" s="12">
        <v>2</v>
      </c>
      <c r="U12" s="12">
        <v>0</v>
      </c>
      <c r="V12" s="12">
        <v>0</v>
      </c>
      <c r="W12" s="12">
        <v>0</v>
      </c>
      <c r="X12" s="12">
        <v>1</v>
      </c>
      <c r="Y12" s="12">
        <f t="shared" si="1"/>
        <v>5</v>
      </c>
      <c r="Z12" s="10">
        <f t="shared" si="4"/>
        <v>8.1967213114754092</v>
      </c>
      <c r="AA12" s="13">
        <f t="shared" si="2"/>
        <v>8.1967213114754092</v>
      </c>
    </row>
    <row r="13" spans="1:27" ht="15.6" x14ac:dyDescent="0.3">
      <c r="A13" s="6">
        <v>8</v>
      </c>
      <c r="B13" s="14" t="s">
        <v>74</v>
      </c>
      <c r="C13" s="7" t="s">
        <v>18</v>
      </c>
      <c r="D13" s="8">
        <v>3</v>
      </c>
      <c r="E13" s="8">
        <v>4</v>
      </c>
      <c r="F13" s="8">
        <v>0</v>
      </c>
      <c r="G13" s="8">
        <v>3</v>
      </c>
      <c r="H13" s="8">
        <v>0</v>
      </c>
      <c r="I13" s="8">
        <v>1</v>
      </c>
      <c r="J13" s="8">
        <v>1</v>
      </c>
      <c r="K13" s="8">
        <v>0</v>
      </c>
      <c r="L13" s="9">
        <f t="shared" si="0"/>
        <v>12</v>
      </c>
      <c r="M13" s="10">
        <f t="shared" si="3"/>
        <v>41.379310344827587</v>
      </c>
      <c r="N13" s="12">
        <v>2</v>
      </c>
      <c r="O13" s="12">
        <v>1</v>
      </c>
      <c r="P13" s="12">
        <v>0</v>
      </c>
      <c r="Q13" s="12">
        <v>2</v>
      </c>
      <c r="R13" s="12">
        <v>5</v>
      </c>
      <c r="S13" s="12">
        <v>6</v>
      </c>
      <c r="T13" s="12">
        <v>7</v>
      </c>
      <c r="U13" s="12">
        <v>4</v>
      </c>
      <c r="V13" s="12">
        <v>1</v>
      </c>
      <c r="W13" s="12">
        <v>2</v>
      </c>
      <c r="X13" s="12">
        <v>3</v>
      </c>
      <c r="Y13" s="9">
        <f t="shared" si="1"/>
        <v>33</v>
      </c>
      <c r="Z13" s="10">
        <f t="shared" si="4"/>
        <v>54.098360655737707</v>
      </c>
      <c r="AA13" s="11">
        <f t="shared" si="2"/>
        <v>95.477671000565294</v>
      </c>
    </row>
    <row r="14" spans="1:27" ht="15.6" x14ac:dyDescent="0.3">
      <c r="A14" s="6">
        <v>9</v>
      </c>
      <c r="B14" s="14" t="s">
        <v>75</v>
      </c>
      <c r="C14" s="7" t="s">
        <v>19</v>
      </c>
      <c r="D14" s="8">
        <v>4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9">
        <f t="shared" si="0"/>
        <v>5</v>
      </c>
      <c r="M14" s="10">
        <f t="shared" si="3"/>
        <v>17.241379310344829</v>
      </c>
      <c r="N14" s="12">
        <v>2</v>
      </c>
      <c r="O14" s="12">
        <v>0</v>
      </c>
      <c r="P14" s="12">
        <v>0</v>
      </c>
      <c r="Q14" s="12">
        <v>1</v>
      </c>
      <c r="R14" s="12">
        <v>3</v>
      </c>
      <c r="S14" s="12">
        <v>6</v>
      </c>
      <c r="T14" s="12">
        <v>2</v>
      </c>
      <c r="U14" s="12">
        <v>0</v>
      </c>
      <c r="V14" s="12">
        <v>0</v>
      </c>
      <c r="W14" s="12">
        <v>3</v>
      </c>
      <c r="X14" s="12">
        <v>6</v>
      </c>
      <c r="Y14" s="9">
        <f t="shared" si="1"/>
        <v>23</v>
      </c>
      <c r="Z14" s="10">
        <f t="shared" si="4"/>
        <v>37.704918032786885</v>
      </c>
      <c r="AA14" s="11">
        <f t="shared" si="2"/>
        <v>54.946297343131718</v>
      </c>
    </row>
    <row r="15" spans="1:27" ht="15.6" x14ac:dyDescent="0.3">
      <c r="A15" s="6">
        <v>10</v>
      </c>
      <c r="B15" s="14" t="s">
        <v>76</v>
      </c>
      <c r="C15" s="7" t="s">
        <v>20</v>
      </c>
      <c r="D15" s="8">
        <v>2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f t="shared" si="0"/>
        <v>3</v>
      </c>
      <c r="M15" s="10">
        <f t="shared" si="3"/>
        <v>10.344827586206897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9">
        <f t="shared" si="1"/>
        <v>0</v>
      </c>
      <c r="Z15" s="10">
        <f t="shared" si="4"/>
        <v>0</v>
      </c>
      <c r="AA15" s="11">
        <f t="shared" si="2"/>
        <v>10.344827586206897</v>
      </c>
    </row>
    <row r="16" spans="1:27" ht="15.6" x14ac:dyDescent="0.3">
      <c r="A16" s="6">
        <v>11</v>
      </c>
      <c r="B16" s="14" t="s">
        <v>77</v>
      </c>
      <c r="C16" s="7" t="s">
        <v>21</v>
      </c>
      <c r="D16" s="8">
        <v>2</v>
      </c>
      <c r="E16" s="8">
        <v>0</v>
      </c>
      <c r="F16" s="8">
        <v>0</v>
      </c>
      <c r="G16" s="8">
        <v>2</v>
      </c>
      <c r="H16" s="8">
        <v>0</v>
      </c>
      <c r="I16" s="8">
        <v>0</v>
      </c>
      <c r="J16" s="8">
        <v>0</v>
      </c>
      <c r="K16" s="8">
        <v>0</v>
      </c>
      <c r="L16" s="9">
        <f t="shared" si="0"/>
        <v>4</v>
      </c>
      <c r="M16" s="10">
        <f t="shared" si="3"/>
        <v>13.793103448275861</v>
      </c>
      <c r="N16" s="12">
        <v>3</v>
      </c>
      <c r="O16" s="12">
        <v>1</v>
      </c>
      <c r="P16" s="12">
        <v>1</v>
      </c>
      <c r="Q16" s="12">
        <v>1</v>
      </c>
      <c r="R16" s="12">
        <v>2</v>
      </c>
      <c r="S16" s="12">
        <v>6</v>
      </c>
      <c r="T16" s="12">
        <v>4</v>
      </c>
      <c r="U16" s="12">
        <v>3</v>
      </c>
      <c r="V16" s="12">
        <v>0</v>
      </c>
      <c r="W16" s="12">
        <v>3</v>
      </c>
      <c r="X16" s="12">
        <v>2</v>
      </c>
      <c r="Y16" s="9">
        <f t="shared" si="1"/>
        <v>26</v>
      </c>
      <c r="Z16" s="10">
        <f t="shared" si="4"/>
        <v>42.622950819672134</v>
      </c>
      <c r="AA16" s="11">
        <f t="shared" si="2"/>
        <v>56.416054267947999</v>
      </c>
    </row>
    <row r="17" spans="1:27" ht="15.6" x14ac:dyDescent="0.3">
      <c r="A17" s="6">
        <v>12</v>
      </c>
      <c r="B17" s="14" t="s">
        <v>78</v>
      </c>
      <c r="C17" s="7" t="s">
        <v>22</v>
      </c>
      <c r="D17" s="8">
        <v>1</v>
      </c>
      <c r="E17" s="8">
        <v>3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9">
        <f t="shared" si="0"/>
        <v>5</v>
      </c>
      <c r="M17" s="10">
        <f t="shared" si="3"/>
        <v>17.241379310344829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9">
        <f t="shared" si="1"/>
        <v>0</v>
      </c>
      <c r="Z17" s="10">
        <f t="shared" si="4"/>
        <v>0</v>
      </c>
      <c r="AA17" s="11">
        <f t="shared" si="2"/>
        <v>17.241379310344829</v>
      </c>
    </row>
    <row r="18" spans="1:27" ht="15.6" x14ac:dyDescent="0.3">
      <c r="A18" s="6">
        <v>13</v>
      </c>
      <c r="B18" s="14" t="s">
        <v>79</v>
      </c>
      <c r="C18" s="7" t="s">
        <v>23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1</v>
      </c>
      <c r="K18" s="8">
        <v>1</v>
      </c>
      <c r="L18" s="9">
        <f t="shared" si="0"/>
        <v>5</v>
      </c>
      <c r="M18" s="10">
        <f t="shared" si="3"/>
        <v>17.241379310344829</v>
      </c>
      <c r="N18" s="12">
        <v>2</v>
      </c>
      <c r="O18" s="12">
        <v>1</v>
      </c>
      <c r="P18" s="12">
        <v>1</v>
      </c>
      <c r="Q18" s="12">
        <v>3</v>
      </c>
      <c r="R18" s="12">
        <v>3</v>
      </c>
      <c r="S18" s="12">
        <v>8</v>
      </c>
      <c r="T18" s="12">
        <v>8</v>
      </c>
      <c r="U18" s="12">
        <v>5</v>
      </c>
      <c r="V18" s="12">
        <v>2</v>
      </c>
      <c r="W18" s="12">
        <v>5</v>
      </c>
      <c r="X18" s="12">
        <v>4</v>
      </c>
      <c r="Y18" s="9">
        <f t="shared" si="1"/>
        <v>42</v>
      </c>
      <c r="Z18" s="10">
        <f t="shared" si="4"/>
        <v>68.852459016393439</v>
      </c>
      <c r="AA18" s="11">
        <f t="shared" si="2"/>
        <v>86.093838326738265</v>
      </c>
    </row>
    <row r="19" spans="1:27" ht="15.6" x14ac:dyDescent="0.3">
      <c r="A19" s="6">
        <v>14</v>
      </c>
      <c r="B19" s="14" t="s">
        <v>80</v>
      </c>
      <c r="C19" s="7" t="s">
        <v>24</v>
      </c>
      <c r="D19" s="8">
        <v>3</v>
      </c>
      <c r="E19" s="8">
        <v>0</v>
      </c>
      <c r="F19" s="8">
        <v>0</v>
      </c>
      <c r="G19" s="8">
        <v>2</v>
      </c>
      <c r="H19" s="8">
        <v>0</v>
      </c>
      <c r="I19" s="8">
        <v>1</v>
      </c>
      <c r="J19" s="8">
        <v>1</v>
      </c>
      <c r="K19" s="8">
        <v>0</v>
      </c>
      <c r="L19" s="9">
        <f t="shared" si="0"/>
        <v>7</v>
      </c>
      <c r="M19" s="10">
        <f t="shared" si="3"/>
        <v>24.137931034482758</v>
      </c>
      <c r="N19" s="12">
        <v>4</v>
      </c>
      <c r="O19" s="12">
        <v>3</v>
      </c>
      <c r="P19" s="12">
        <v>0</v>
      </c>
      <c r="Q19" s="12">
        <v>0</v>
      </c>
      <c r="R19" s="12">
        <v>3</v>
      </c>
      <c r="S19" s="12">
        <v>6</v>
      </c>
      <c r="T19" s="12">
        <v>6</v>
      </c>
      <c r="U19" s="12">
        <v>4</v>
      </c>
      <c r="V19" s="12">
        <v>0</v>
      </c>
      <c r="W19" s="12">
        <v>2</v>
      </c>
      <c r="X19" s="12">
        <v>4</v>
      </c>
      <c r="Y19" s="9">
        <f t="shared" si="1"/>
        <v>32</v>
      </c>
      <c r="Z19" s="10">
        <f t="shared" si="4"/>
        <v>52.459016393442624</v>
      </c>
      <c r="AA19" s="11">
        <f t="shared" si="2"/>
        <v>76.596947427925386</v>
      </c>
    </row>
    <row r="20" spans="1:27" ht="15.6" x14ac:dyDescent="0.3">
      <c r="A20" s="6">
        <v>15</v>
      </c>
      <c r="B20" s="14" t="s">
        <v>81</v>
      </c>
      <c r="C20" s="7" t="s">
        <v>25</v>
      </c>
      <c r="D20" s="8">
        <v>1</v>
      </c>
      <c r="E20" s="8">
        <v>0</v>
      </c>
      <c r="F20" s="8">
        <v>0</v>
      </c>
      <c r="G20" s="8">
        <v>2</v>
      </c>
      <c r="H20" s="8">
        <v>0</v>
      </c>
      <c r="I20" s="8">
        <v>0</v>
      </c>
      <c r="J20" s="8">
        <v>0</v>
      </c>
      <c r="K20" s="8">
        <v>0</v>
      </c>
      <c r="L20" s="9">
        <f t="shared" si="0"/>
        <v>3</v>
      </c>
      <c r="M20" s="10">
        <f t="shared" si="3"/>
        <v>10.344827586206897</v>
      </c>
      <c r="N20" s="12">
        <v>5</v>
      </c>
      <c r="O20" s="12">
        <v>1</v>
      </c>
      <c r="P20" s="12">
        <v>1</v>
      </c>
      <c r="Q20" s="12">
        <v>1</v>
      </c>
      <c r="R20" s="12">
        <v>3</v>
      </c>
      <c r="S20" s="12">
        <v>0</v>
      </c>
      <c r="T20" s="12">
        <v>8</v>
      </c>
      <c r="U20" s="12">
        <v>2</v>
      </c>
      <c r="V20" s="12">
        <v>2</v>
      </c>
      <c r="W20" s="12">
        <v>1</v>
      </c>
      <c r="X20" s="12">
        <v>4</v>
      </c>
      <c r="Y20" s="9">
        <f t="shared" si="1"/>
        <v>28</v>
      </c>
      <c r="Z20" s="10">
        <f t="shared" si="4"/>
        <v>45.901639344262293</v>
      </c>
      <c r="AA20" s="11">
        <f t="shared" si="2"/>
        <v>56.24646693046919</v>
      </c>
    </row>
    <row r="21" spans="1:27" ht="15.6" x14ac:dyDescent="0.3">
      <c r="A21" s="6">
        <v>16</v>
      </c>
      <c r="B21" s="14" t="s">
        <v>82</v>
      </c>
      <c r="C21" s="7" t="s">
        <v>26</v>
      </c>
      <c r="D21" s="8">
        <v>3</v>
      </c>
      <c r="E21" s="8">
        <v>0</v>
      </c>
      <c r="F21" s="8">
        <v>0</v>
      </c>
      <c r="G21" s="8">
        <v>1</v>
      </c>
      <c r="H21" s="8">
        <v>0</v>
      </c>
      <c r="I21" s="8">
        <v>1</v>
      </c>
      <c r="J21" s="8">
        <v>0</v>
      </c>
      <c r="K21" s="8">
        <v>0</v>
      </c>
      <c r="L21" s="9">
        <f t="shared" si="0"/>
        <v>5</v>
      </c>
      <c r="M21" s="10">
        <f t="shared" si="3"/>
        <v>17.241379310344829</v>
      </c>
      <c r="N21" s="12">
        <v>5</v>
      </c>
      <c r="O21" s="12">
        <v>2</v>
      </c>
      <c r="P21" s="12">
        <v>0</v>
      </c>
      <c r="Q21" s="12">
        <v>0</v>
      </c>
      <c r="R21" s="12">
        <v>5</v>
      </c>
      <c r="S21" s="12">
        <v>6</v>
      </c>
      <c r="T21" s="12">
        <v>8</v>
      </c>
      <c r="U21" s="12">
        <v>3</v>
      </c>
      <c r="V21" s="12">
        <v>2</v>
      </c>
      <c r="W21" s="12">
        <v>0</v>
      </c>
      <c r="X21" s="12">
        <v>3</v>
      </c>
      <c r="Y21" s="9">
        <f t="shared" si="1"/>
        <v>34</v>
      </c>
      <c r="Z21" s="10">
        <f t="shared" si="4"/>
        <v>55.73770491803279</v>
      </c>
      <c r="AA21" s="11">
        <f t="shared" si="2"/>
        <v>72.979084228377616</v>
      </c>
    </row>
    <row r="22" spans="1:27" ht="15.6" x14ac:dyDescent="0.3">
      <c r="A22" s="6">
        <v>17</v>
      </c>
      <c r="B22" s="14" t="s">
        <v>83</v>
      </c>
      <c r="C22" s="7" t="s">
        <v>27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1</v>
      </c>
      <c r="K22" s="8">
        <v>0</v>
      </c>
      <c r="L22" s="9">
        <f t="shared" si="0"/>
        <v>4</v>
      </c>
      <c r="M22" s="10">
        <f t="shared" si="3"/>
        <v>13.793103448275861</v>
      </c>
      <c r="N22" s="12">
        <v>1</v>
      </c>
      <c r="O22" s="12">
        <v>0</v>
      </c>
      <c r="P22" s="12">
        <v>0</v>
      </c>
      <c r="Q22" s="12">
        <v>0</v>
      </c>
      <c r="R22" s="12">
        <v>1</v>
      </c>
      <c r="S22" s="12">
        <v>4</v>
      </c>
      <c r="T22" s="12">
        <v>4</v>
      </c>
      <c r="U22" s="12">
        <v>4</v>
      </c>
      <c r="V22" s="12">
        <v>0</v>
      </c>
      <c r="W22" s="12">
        <v>1</v>
      </c>
      <c r="X22" s="12">
        <v>1</v>
      </c>
      <c r="Y22" s="9">
        <f t="shared" si="1"/>
        <v>16</v>
      </c>
      <c r="Z22" s="10">
        <f t="shared" si="4"/>
        <v>26.229508196721312</v>
      </c>
      <c r="AA22" s="11">
        <f t="shared" si="2"/>
        <v>40.02261164499717</v>
      </c>
    </row>
    <row r="23" spans="1:27" ht="15.6" x14ac:dyDescent="0.3">
      <c r="A23" s="6">
        <v>18</v>
      </c>
      <c r="B23" s="14" t="s">
        <v>84</v>
      </c>
      <c r="C23" s="7" t="s">
        <v>28</v>
      </c>
      <c r="D23" s="8">
        <v>3</v>
      </c>
      <c r="E23" s="8">
        <v>4</v>
      </c>
      <c r="F23" s="8">
        <v>3</v>
      </c>
      <c r="G23" s="8">
        <v>1</v>
      </c>
      <c r="H23" s="8">
        <v>0</v>
      </c>
      <c r="I23" s="8">
        <v>1</v>
      </c>
      <c r="J23" s="8">
        <v>0</v>
      </c>
      <c r="K23" s="8">
        <v>0</v>
      </c>
      <c r="L23" s="9">
        <f t="shared" si="0"/>
        <v>12</v>
      </c>
      <c r="M23" s="10">
        <f t="shared" si="3"/>
        <v>41.379310344827587</v>
      </c>
      <c r="N23" s="12">
        <v>4</v>
      </c>
      <c r="O23" s="12">
        <v>2</v>
      </c>
      <c r="P23" s="12">
        <v>1</v>
      </c>
      <c r="Q23" s="12">
        <v>3</v>
      </c>
      <c r="R23" s="12">
        <v>0</v>
      </c>
      <c r="S23" s="12">
        <v>4</v>
      </c>
      <c r="T23" s="12">
        <v>5</v>
      </c>
      <c r="U23" s="12">
        <v>2</v>
      </c>
      <c r="V23" s="12">
        <v>2</v>
      </c>
      <c r="W23" s="12">
        <v>4</v>
      </c>
      <c r="X23" s="12">
        <v>4</v>
      </c>
      <c r="Y23" s="9">
        <f t="shared" si="1"/>
        <v>31</v>
      </c>
      <c r="Z23" s="10">
        <f t="shared" si="4"/>
        <v>50.819672131147541</v>
      </c>
      <c r="AA23" s="11">
        <f t="shared" si="2"/>
        <v>92.198982475975129</v>
      </c>
    </row>
    <row r="24" spans="1:27" ht="15.6" x14ac:dyDescent="0.3">
      <c r="A24" s="6">
        <v>19</v>
      </c>
      <c r="B24" s="14" t="s">
        <v>85</v>
      </c>
      <c r="C24" s="7" t="s">
        <v>29</v>
      </c>
      <c r="D24" s="8">
        <v>1</v>
      </c>
      <c r="E24" s="8">
        <v>1</v>
      </c>
      <c r="F24" s="8">
        <v>0</v>
      </c>
      <c r="G24" s="8">
        <v>1</v>
      </c>
      <c r="H24" s="8">
        <v>0</v>
      </c>
      <c r="I24" s="8">
        <v>1</v>
      </c>
      <c r="J24" s="8">
        <v>0</v>
      </c>
      <c r="K24" s="8">
        <v>0</v>
      </c>
      <c r="L24" s="9">
        <f t="shared" si="0"/>
        <v>4</v>
      </c>
      <c r="M24" s="10">
        <f t="shared" si="3"/>
        <v>13.793103448275861</v>
      </c>
      <c r="N24" s="12">
        <v>4</v>
      </c>
      <c r="O24" s="12">
        <v>2</v>
      </c>
      <c r="P24" s="12">
        <v>2</v>
      </c>
      <c r="Q24" s="12">
        <v>2</v>
      </c>
      <c r="R24" s="12">
        <v>5</v>
      </c>
      <c r="S24" s="12">
        <v>6</v>
      </c>
      <c r="T24" s="12">
        <v>8</v>
      </c>
      <c r="U24" s="12">
        <v>3</v>
      </c>
      <c r="V24" s="12">
        <v>0</v>
      </c>
      <c r="W24" s="12">
        <v>5</v>
      </c>
      <c r="X24" s="12">
        <v>7</v>
      </c>
      <c r="Y24" s="9">
        <f t="shared" si="1"/>
        <v>44</v>
      </c>
      <c r="Z24" s="10">
        <f t="shared" si="4"/>
        <v>72.131147540983605</v>
      </c>
      <c r="AA24" s="11">
        <f t="shared" si="2"/>
        <v>85.924250989259463</v>
      </c>
    </row>
    <row r="25" spans="1:27" ht="15.6" x14ac:dyDescent="0.3">
      <c r="A25" s="6">
        <v>20</v>
      </c>
      <c r="B25" s="14" t="s">
        <v>86</v>
      </c>
      <c r="C25" s="7" t="s">
        <v>30</v>
      </c>
      <c r="D25" s="8">
        <v>0</v>
      </c>
      <c r="E25" s="8">
        <v>0</v>
      </c>
      <c r="F25" s="8">
        <v>0</v>
      </c>
      <c r="G25" s="8">
        <v>2</v>
      </c>
      <c r="H25" s="8">
        <v>0</v>
      </c>
      <c r="I25" s="8">
        <v>1</v>
      </c>
      <c r="J25" s="8">
        <v>0</v>
      </c>
      <c r="K25" s="8">
        <v>1</v>
      </c>
      <c r="L25" s="9">
        <f t="shared" si="0"/>
        <v>4</v>
      </c>
      <c r="M25" s="10">
        <f t="shared" si="3"/>
        <v>13.793103448275861</v>
      </c>
      <c r="N25" s="12">
        <v>5</v>
      </c>
      <c r="O25" s="12">
        <v>1</v>
      </c>
      <c r="P25" s="12">
        <v>0</v>
      </c>
      <c r="Q25" s="12">
        <v>1</v>
      </c>
      <c r="R25" s="12">
        <v>1</v>
      </c>
      <c r="S25" s="12">
        <v>6</v>
      </c>
      <c r="T25" s="12">
        <v>8</v>
      </c>
      <c r="U25" s="12">
        <v>1</v>
      </c>
      <c r="V25" s="12">
        <v>1</v>
      </c>
      <c r="W25" s="12">
        <v>5</v>
      </c>
      <c r="X25" s="12">
        <v>6</v>
      </c>
      <c r="Y25" s="9">
        <f t="shared" si="1"/>
        <v>35</v>
      </c>
      <c r="Z25" s="10">
        <f t="shared" si="4"/>
        <v>57.377049180327866</v>
      </c>
      <c r="AA25" s="11">
        <f t="shared" si="2"/>
        <v>71.170152628603731</v>
      </c>
    </row>
    <row r="26" spans="1:27" ht="15.6" x14ac:dyDescent="0.3">
      <c r="A26" s="6">
        <v>21</v>
      </c>
      <c r="B26" s="14" t="s">
        <v>87</v>
      </c>
      <c r="C26" s="7" t="s">
        <v>31</v>
      </c>
      <c r="D26" s="8">
        <v>4</v>
      </c>
      <c r="E26" s="8">
        <v>7</v>
      </c>
      <c r="F26" s="8">
        <v>5</v>
      </c>
      <c r="G26" s="8">
        <v>2</v>
      </c>
      <c r="H26" s="8">
        <v>0</v>
      </c>
      <c r="I26" s="8">
        <v>0</v>
      </c>
      <c r="J26" s="8">
        <v>2</v>
      </c>
      <c r="K26" s="8">
        <v>0</v>
      </c>
      <c r="L26" s="9">
        <f t="shared" si="0"/>
        <v>20</v>
      </c>
      <c r="M26" s="10">
        <f t="shared" si="3"/>
        <v>68.965517241379317</v>
      </c>
      <c r="N26" s="12">
        <v>4</v>
      </c>
      <c r="O26" s="12">
        <v>2</v>
      </c>
      <c r="P26" s="12">
        <v>2</v>
      </c>
      <c r="Q26" s="12">
        <v>4</v>
      </c>
      <c r="R26" s="12">
        <v>5</v>
      </c>
      <c r="S26" s="12">
        <v>4</v>
      </c>
      <c r="T26" s="12">
        <v>0</v>
      </c>
      <c r="U26" s="12">
        <v>2</v>
      </c>
      <c r="V26" s="12">
        <v>2</v>
      </c>
      <c r="W26" s="12">
        <v>0</v>
      </c>
      <c r="X26" s="12">
        <v>2</v>
      </c>
      <c r="Y26" s="9">
        <f t="shared" si="1"/>
        <v>27</v>
      </c>
      <c r="Z26" s="10">
        <f t="shared" si="4"/>
        <v>44.26229508196721</v>
      </c>
      <c r="AA26" s="11">
        <f t="shared" si="2"/>
        <v>113.22781232334653</v>
      </c>
    </row>
    <row r="27" spans="1:27" ht="15.6" x14ac:dyDescent="0.3">
      <c r="A27" s="6">
        <v>22</v>
      </c>
      <c r="B27" s="14" t="s">
        <v>88</v>
      </c>
      <c r="C27" s="7" t="s">
        <v>32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f t="shared" si="0"/>
        <v>1</v>
      </c>
      <c r="M27" s="10">
        <f t="shared" si="3"/>
        <v>3.4482758620689653</v>
      </c>
      <c r="N27" s="12">
        <v>3</v>
      </c>
      <c r="O27" s="12">
        <v>0</v>
      </c>
      <c r="P27" s="12">
        <v>1</v>
      </c>
      <c r="Q27" s="12">
        <v>1</v>
      </c>
      <c r="R27" s="12">
        <v>3</v>
      </c>
      <c r="S27" s="12">
        <v>4</v>
      </c>
      <c r="T27" s="12">
        <v>7</v>
      </c>
      <c r="U27" s="12">
        <v>0</v>
      </c>
      <c r="V27" s="12">
        <v>1</v>
      </c>
      <c r="W27" s="12">
        <v>2</v>
      </c>
      <c r="X27" s="12">
        <v>1</v>
      </c>
      <c r="Y27" s="9">
        <f t="shared" si="1"/>
        <v>23</v>
      </c>
      <c r="Z27" s="10">
        <f t="shared" si="4"/>
        <v>37.704918032786885</v>
      </c>
      <c r="AA27" s="11">
        <f t="shared" si="2"/>
        <v>41.153193894855853</v>
      </c>
    </row>
    <row r="28" spans="1:27" ht="15.6" x14ac:dyDescent="0.3">
      <c r="A28" s="6">
        <v>23</v>
      </c>
      <c r="B28" s="14" t="s">
        <v>89</v>
      </c>
      <c r="C28" s="7" t="s">
        <v>33</v>
      </c>
      <c r="D28" s="8">
        <v>0</v>
      </c>
      <c r="E28" s="8">
        <v>0</v>
      </c>
      <c r="F28" s="8">
        <v>0</v>
      </c>
      <c r="G28" s="8">
        <v>1</v>
      </c>
      <c r="H28" s="8">
        <v>0</v>
      </c>
      <c r="I28" s="8">
        <v>1</v>
      </c>
      <c r="J28" s="8">
        <v>0</v>
      </c>
      <c r="K28" s="8">
        <v>0</v>
      </c>
      <c r="L28" s="9">
        <f t="shared" si="0"/>
        <v>2</v>
      </c>
      <c r="M28" s="10">
        <f t="shared" si="3"/>
        <v>6.8965517241379306</v>
      </c>
      <c r="N28" s="12">
        <v>2</v>
      </c>
      <c r="O28" s="12">
        <v>0</v>
      </c>
      <c r="P28" s="12">
        <v>0</v>
      </c>
      <c r="Q28" s="12">
        <v>0</v>
      </c>
      <c r="R28" s="12">
        <v>0</v>
      </c>
      <c r="S28" s="12">
        <v>6</v>
      </c>
      <c r="T28" s="12">
        <v>1</v>
      </c>
      <c r="U28" s="12">
        <v>0</v>
      </c>
      <c r="V28" s="12">
        <v>0</v>
      </c>
      <c r="W28" s="12">
        <v>0</v>
      </c>
      <c r="X28" s="12">
        <v>0</v>
      </c>
      <c r="Y28" s="9">
        <f t="shared" si="1"/>
        <v>9</v>
      </c>
      <c r="Z28" s="10">
        <f t="shared" si="4"/>
        <v>14.754098360655737</v>
      </c>
      <c r="AA28" s="11">
        <f t="shared" si="2"/>
        <v>21.650650084793668</v>
      </c>
    </row>
    <row r="29" spans="1:27" ht="15.6" x14ac:dyDescent="0.3">
      <c r="A29" s="6">
        <v>24</v>
      </c>
      <c r="B29" s="14" t="s">
        <v>90</v>
      </c>
      <c r="C29" s="7" t="s">
        <v>34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8">
        <v>0</v>
      </c>
      <c r="K29" s="8">
        <v>1</v>
      </c>
      <c r="L29" s="9">
        <f t="shared" si="0"/>
        <v>3</v>
      </c>
      <c r="M29" s="10">
        <f t="shared" si="3"/>
        <v>10.344827586206897</v>
      </c>
      <c r="N29" s="12">
        <v>2</v>
      </c>
      <c r="O29" s="12">
        <v>1</v>
      </c>
      <c r="P29" s="12">
        <v>0</v>
      </c>
      <c r="Q29" s="12">
        <v>2</v>
      </c>
      <c r="R29" s="12">
        <v>3</v>
      </c>
      <c r="S29" s="12">
        <v>6</v>
      </c>
      <c r="T29" s="12">
        <v>2</v>
      </c>
      <c r="U29" s="12">
        <v>0</v>
      </c>
      <c r="V29" s="12">
        <v>1</v>
      </c>
      <c r="W29" s="12">
        <v>5</v>
      </c>
      <c r="X29" s="12">
        <v>3</v>
      </c>
      <c r="Y29" s="9">
        <f t="shared" si="1"/>
        <v>25</v>
      </c>
      <c r="Z29" s="10">
        <f t="shared" si="4"/>
        <v>40.983606557377051</v>
      </c>
      <c r="AA29" s="11">
        <f t="shared" si="2"/>
        <v>51.328434143583948</v>
      </c>
    </row>
    <row r="30" spans="1:27" ht="15.6" x14ac:dyDescent="0.3">
      <c r="A30" s="6">
        <v>25</v>
      </c>
      <c r="B30" s="14" t="s">
        <v>91</v>
      </c>
      <c r="C30" s="7" t="s">
        <v>35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9">
        <f t="shared" si="0"/>
        <v>2</v>
      </c>
      <c r="M30" s="10">
        <f t="shared" si="3"/>
        <v>6.8965517241379306</v>
      </c>
      <c r="N30" s="12">
        <v>2</v>
      </c>
      <c r="O30" s="12">
        <v>0</v>
      </c>
      <c r="P30" s="12">
        <v>0</v>
      </c>
      <c r="Q30" s="12">
        <v>0</v>
      </c>
      <c r="R30" s="12">
        <v>3</v>
      </c>
      <c r="S30" s="12">
        <v>8</v>
      </c>
      <c r="T30" s="12">
        <v>4</v>
      </c>
      <c r="U30" s="12">
        <v>2</v>
      </c>
      <c r="V30" s="12">
        <v>1</v>
      </c>
      <c r="W30" s="12">
        <v>0</v>
      </c>
      <c r="X30" s="12">
        <v>4</v>
      </c>
      <c r="Y30" s="9">
        <f t="shared" si="1"/>
        <v>24</v>
      </c>
      <c r="Z30" s="10">
        <f t="shared" si="4"/>
        <v>39.344262295081968</v>
      </c>
      <c r="AA30" s="11">
        <f t="shared" si="2"/>
        <v>46.240814019219897</v>
      </c>
    </row>
    <row r="31" spans="1:27" ht="15.6" x14ac:dyDescent="0.3">
      <c r="A31" s="6">
        <v>26</v>
      </c>
      <c r="B31" s="14" t="s">
        <v>92</v>
      </c>
      <c r="C31" s="7" t="s">
        <v>36</v>
      </c>
      <c r="D31" s="8">
        <v>0</v>
      </c>
      <c r="E31" s="8">
        <v>0</v>
      </c>
      <c r="F31" s="8">
        <v>0</v>
      </c>
      <c r="G31" s="8">
        <v>2</v>
      </c>
      <c r="H31" s="8">
        <v>0</v>
      </c>
      <c r="I31" s="8">
        <v>2</v>
      </c>
      <c r="J31" s="8">
        <v>0</v>
      </c>
      <c r="K31" s="8">
        <v>0</v>
      </c>
      <c r="L31" s="9">
        <v>4</v>
      </c>
      <c r="M31" s="10">
        <f t="shared" si="3"/>
        <v>13.793103448275861</v>
      </c>
      <c r="N31" s="12">
        <v>1</v>
      </c>
      <c r="O31" s="12">
        <v>1</v>
      </c>
      <c r="P31" s="12">
        <v>1</v>
      </c>
      <c r="Q31" s="12">
        <v>0</v>
      </c>
      <c r="R31" s="12">
        <v>0</v>
      </c>
      <c r="S31" s="12">
        <v>8</v>
      </c>
      <c r="T31" s="12">
        <v>4</v>
      </c>
      <c r="U31" s="12">
        <v>2</v>
      </c>
      <c r="V31" s="12">
        <v>1</v>
      </c>
      <c r="W31" s="12">
        <v>0</v>
      </c>
      <c r="X31" s="12">
        <v>2</v>
      </c>
      <c r="Y31" s="9">
        <f t="shared" si="1"/>
        <v>20</v>
      </c>
      <c r="Z31" s="10">
        <f t="shared" si="4"/>
        <v>32.786885245901637</v>
      </c>
      <c r="AA31" s="11">
        <f t="shared" si="2"/>
        <v>46.579988694177501</v>
      </c>
    </row>
    <row r="32" spans="1:27" ht="15.6" x14ac:dyDescent="0.3">
      <c r="A32" s="6">
        <v>27</v>
      </c>
      <c r="B32" s="14" t="s">
        <v>93</v>
      </c>
      <c r="C32" s="7" t="s">
        <v>37</v>
      </c>
      <c r="D32" s="8">
        <v>1</v>
      </c>
      <c r="E32" s="8">
        <v>2</v>
      </c>
      <c r="F32" s="8">
        <v>0</v>
      </c>
      <c r="G32" s="8">
        <v>1</v>
      </c>
      <c r="H32" s="8">
        <v>0</v>
      </c>
      <c r="I32" s="8">
        <v>0</v>
      </c>
      <c r="J32" s="8">
        <v>0</v>
      </c>
      <c r="K32" s="8">
        <v>0</v>
      </c>
      <c r="L32" s="9">
        <f t="shared" si="0"/>
        <v>4</v>
      </c>
      <c r="M32" s="10">
        <f t="shared" si="3"/>
        <v>13.793103448275861</v>
      </c>
      <c r="N32" s="12">
        <v>0</v>
      </c>
      <c r="O32" s="12">
        <v>2</v>
      </c>
      <c r="P32" s="12">
        <v>0</v>
      </c>
      <c r="Q32" s="12">
        <v>0</v>
      </c>
      <c r="R32" s="12">
        <v>1</v>
      </c>
      <c r="S32" s="12">
        <v>6</v>
      </c>
      <c r="T32" s="12">
        <v>3</v>
      </c>
      <c r="U32" s="12">
        <v>3</v>
      </c>
      <c r="V32" s="12">
        <v>1</v>
      </c>
      <c r="W32" s="12">
        <v>0</v>
      </c>
      <c r="X32" s="12">
        <v>3</v>
      </c>
      <c r="Y32" s="9">
        <f t="shared" si="1"/>
        <v>19</v>
      </c>
      <c r="Z32" s="10">
        <f t="shared" si="4"/>
        <v>31.147540983606557</v>
      </c>
      <c r="AA32" s="11">
        <f t="shared" si="2"/>
        <v>44.940644431882419</v>
      </c>
    </row>
    <row r="33" spans="1:27" ht="15.6" x14ac:dyDescent="0.3">
      <c r="A33" s="6">
        <v>28</v>
      </c>
      <c r="B33" s="14" t="s">
        <v>94</v>
      </c>
      <c r="C33" s="7" t="s">
        <v>38</v>
      </c>
      <c r="D33" s="8">
        <v>1</v>
      </c>
      <c r="E33" s="8">
        <v>0</v>
      </c>
      <c r="F33" s="8">
        <v>1</v>
      </c>
      <c r="G33" s="8">
        <v>1</v>
      </c>
      <c r="H33" s="8">
        <v>0</v>
      </c>
      <c r="I33" s="8">
        <v>1</v>
      </c>
      <c r="J33" s="8">
        <v>0</v>
      </c>
      <c r="K33" s="8">
        <v>0</v>
      </c>
      <c r="L33" s="9">
        <f t="shared" si="0"/>
        <v>4</v>
      </c>
      <c r="M33" s="10">
        <f t="shared" si="3"/>
        <v>13.793103448275861</v>
      </c>
      <c r="N33" s="12">
        <v>2</v>
      </c>
      <c r="O33" s="12">
        <v>1</v>
      </c>
      <c r="P33" s="12">
        <v>0</v>
      </c>
      <c r="Q33" s="12">
        <v>0</v>
      </c>
      <c r="R33" s="12">
        <v>0</v>
      </c>
      <c r="S33" s="12">
        <v>6</v>
      </c>
      <c r="T33" s="12">
        <v>1</v>
      </c>
      <c r="U33" s="12">
        <v>0</v>
      </c>
      <c r="V33" s="12">
        <v>0</v>
      </c>
      <c r="W33" s="12">
        <v>0</v>
      </c>
      <c r="X33" s="12">
        <v>1</v>
      </c>
      <c r="Y33" s="12">
        <f t="shared" si="1"/>
        <v>11</v>
      </c>
      <c r="Z33" s="10">
        <f t="shared" si="4"/>
        <v>18.032786885245901</v>
      </c>
      <c r="AA33" s="13">
        <f t="shared" si="2"/>
        <v>31.825890333521762</v>
      </c>
    </row>
    <row r="34" spans="1:27" ht="15.6" x14ac:dyDescent="0.3">
      <c r="A34" s="6">
        <v>29</v>
      </c>
      <c r="B34" s="14" t="s">
        <v>95</v>
      </c>
      <c r="C34" s="7" t="s">
        <v>39</v>
      </c>
      <c r="D34" s="8">
        <v>0</v>
      </c>
      <c r="E34" s="8">
        <v>0</v>
      </c>
      <c r="F34" s="8">
        <v>0</v>
      </c>
      <c r="G34" s="8">
        <v>1</v>
      </c>
      <c r="H34" s="8">
        <v>0</v>
      </c>
      <c r="I34" s="8">
        <v>1</v>
      </c>
      <c r="J34" s="8">
        <v>0</v>
      </c>
      <c r="K34" s="8">
        <v>0</v>
      </c>
      <c r="L34" s="12">
        <f t="shared" si="0"/>
        <v>2</v>
      </c>
      <c r="M34" s="10">
        <f t="shared" si="3"/>
        <v>6.8965517241379306</v>
      </c>
      <c r="N34" s="12">
        <v>4</v>
      </c>
      <c r="O34" s="12">
        <v>0</v>
      </c>
      <c r="P34" s="12">
        <v>1</v>
      </c>
      <c r="Q34" s="12">
        <v>0</v>
      </c>
      <c r="R34" s="12">
        <v>0</v>
      </c>
      <c r="S34" s="12">
        <v>4</v>
      </c>
      <c r="T34" s="12">
        <v>6</v>
      </c>
      <c r="U34" s="12">
        <v>2</v>
      </c>
      <c r="V34" s="12">
        <v>0</v>
      </c>
      <c r="W34" s="12">
        <v>0</v>
      </c>
      <c r="X34" s="12">
        <v>5</v>
      </c>
      <c r="Y34" s="12">
        <f t="shared" si="1"/>
        <v>22</v>
      </c>
      <c r="Z34" s="10">
        <f t="shared" si="4"/>
        <v>36.065573770491802</v>
      </c>
      <c r="AA34" s="13">
        <f t="shared" si="2"/>
        <v>42.962125494629731</v>
      </c>
    </row>
    <row r="35" spans="1:27" ht="15.6" x14ac:dyDescent="0.3">
      <c r="A35" s="6">
        <v>30</v>
      </c>
      <c r="B35" s="14" t="s">
        <v>96</v>
      </c>
      <c r="C35" s="7" t="s">
        <v>40</v>
      </c>
      <c r="D35" s="8">
        <v>2</v>
      </c>
      <c r="E35" s="8">
        <v>3</v>
      </c>
      <c r="F35" s="8">
        <v>0</v>
      </c>
      <c r="G35" s="8">
        <v>2</v>
      </c>
      <c r="H35" s="8">
        <v>0</v>
      </c>
      <c r="I35" s="8">
        <v>1</v>
      </c>
      <c r="J35" s="8">
        <v>1</v>
      </c>
      <c r="K35" s="8">
        <v>0</v>
      </c>
      <c r="L35" s="12">
        <f t="shared" si="0"/>
        <v>9</v>
      </c>
      <c r="M35" s="10">
        <f t="shared" si="3"/>
        <v>31.03448275862069</v>
      </c>
      <c r="N35" s="12">
        <v>3</v>
      </c>
      <c r="O35" s="12">
        <v>1</v>
      </c>
      <c r="P35" s="12">
        <v>0</v>
      </c>
      <c r="Q35" s="12">
        <v>0</v>
      </c>
      <c r="R35" s="12">
        <v>5</v>
      </c>
      <c r="S35" s="12">
        <v>8</v>
      </c>
      <c r="T35" s="12">
        <v>8</v>
      </c>
      <c r="U35" s="12">
        <v>0</v>
      </c>
      <c r="V35" s="12">
        <v>2</v>
      </c>
      <c r="W35" s="12">
        <v>2</v>
      </c>
      <c r="X35" s="12">
        <v>5</v>
      </c>
      <c r="Y35" s="12">
        <f t="shared" si="1"/>
        <v>34</v>
      </c>
      <c r="Z35" s="10">
        <f t="shared" si="4"/>
        <v>55.73770491803279</v>
      </c>
      <c r="AA35" s="13">
        <f t="shared" si="2"/>
        <v>86.772187676653488</v>
      </c>
    </row>
    <row r="36" spans="1:27" ht="15.6" x14ac:dyDescent="0.3">
      <c r="A36" s="6">
        <v>31</v>
      </c>
      <c r="B36" s="14" t="s">
        <v>97</v>
      </c>
      <c r="C36" s="7" t="s">
        <v>41</v>
      </c>
      <c r="D36" s="8">
        <v>2</v>
      </c>
      <c r="E36" s="8">
        <v>0</v>
      </c>
      <c r="F36" s="8">
        <v>0</v>
      </c>
      <c r="G36" s="8">
        <v>1</v>
      </c>
      <c r="H36" s="8">
        <v>0</v>
      </c>
      <c r="I36" s="8">
        <v>1</v>
      </c>
      <c r="J36" s="8">
        <v>0</v>
      </c>
      <c r="K36" s="8">
        <v>1</v>
      </c>
      <c r="L36" s="12">
        <f t="shared" si="0"/>
        <v>5</v>
      </c>
      <c r="M36" s="10">
        <f t="shared" si="3"/>
        <v>17.241379310344829</v>
      </c>
      <c r="N36" s="12">
        <v>3</v>
      </c>
      <c r="O36" s="12">
        <v>1</v>
      </c>
      <c r="P36" s="12">
        <v>1</v>
      </c>
      <c r="Q36" s="12">
        <v>0</v>
      </c>
      <c r="R36" s="12">
        <v>0</v>
      </c>
      <c r="S36" s="12">
        <v>6</v>
      </c>
      <c r="T36" s="12">
        <v>8</v>
      </c>
      <c r="U36" s="12">
        <v>0</v>
      </c>
      <c r="V36" s="12">
        <v>2</v>
      </c>
      <c r="W36" s="12">
        <v>3</v>
      </c>
      <c r="X36" s="12">
        <v>5</v>
      </c>
      <c r="Y36" s="12">
        <f t="shared" si="1"/>
        <v>29</v>
      </c>
      <c r="Z36" s="10">
        <f t="shared" si="4"/>
        <v>47.540983606557376</v>
      </c>
      <c r="AA36" s="13">
        <f t="shared" si="2"/>
        <v>64.782362916902201</v>
      </c>
    </row>
    <row r="37" spans="1:27" ht="15.6" x14ac:dyDescent="0.3">
      <c r="A37" s="6">
        <v>32</v>
      </c>
      <c r="B37" s="14" t="s">
        <v>98</v>
      </c>
      <c r="C37" s="7" t="s">
        <v>42</v>
      </c>
      <c r="D37" s="8">
        <v>3</v>
      </c>
      <c r="E37" s="8">
        <v>2</v>
      </c>
      <c r="F37" s="8">
        <v>0</v>
      </c>
      <c r="G37" s="8">
        <v>2</v>
      </c>
      <c r="H37" s="8">
        <v>1</v>
      </c>
      <c r="I37" s="8">
        <v>1</v>
      </c>
      <c r="J37" s="8">
        <v>0</v>
      </c>
      <c r="K37" s="8">
        <v>2</v>
      </c>
      <c r="L37" s="12">
        <f t="shared" si="0"/>
        <v>11</v>
      </c>
      <c r="M37" s="10">
        <f t="shared" si="3"/>
        <v>37.931034482758619</v>
      </c>
      <c r="N37" s="12">
        <v>5</v>
      </c>
      <c r="O37" s="12">
        <v>1</v>
      </c>
      <c r="P37" s="12">
        <v>1</v>
      </c>
      <c r="Q37" s="12">
        <v>1</v>
      </c>
      <c r="R37" s="12">
        <v>4</v>
      </c>
      <c r="S37" s="12">
        <v>6</v>
      </c>
      <c r="T37" s="12">
        <v>5</v>
      </c>
      <c r="U37" s="12">
        <v>1</v>
      </c>
      <c r="V37" s="12">
        <v>2</v>
      </c>
      <c r="W37" s="12">
        <v>4</v>
      </c>
      <c r="X37" s="12">
        <v>5</v>
      </c>
      <c r="Y37" s="12">
        <f t="shared" si="1"/>
        <v>35</v>
      </c>
      <c r="Z37" s="10">
        <f t="shared" si="4"/>
        <v>57.377049180327866</v>
      </c>
      <c r="AA37" s="13">
        <f t="shared" si="2"/>
        <v>95.308083663086478</v>
      </c>
    </row>
    <row r="38" spans="1:27" ht="15.6" x14ac:dyDescent="0.3">
      <c r="A38" s="6">
        <v>33</v>
      </c>
      <c r="B38" s="14" t="s">
        <v>99</v>
      </c>
      <c r="C38" s="7" t="s">
        <v>43</v>
      </c>
      <c r="D38" s="8">
        <v>2</v>
      </c>
      <c r="E38" s="8">
        <v>0</v>
      </c>
      <c r="F38" s="8">
        <v>0</v>
      </c>
      <c r="G38" s="8">
        <v>1</v>
      </c>
      <c r="H38" s="8">
        <v>0</v>
      </c>
      <c r="I38" s="8">
        <v>1</v>
      </c>
      <c r="J38" s="8">
        <v>0</v>
      </c>
      <c r="K38" s="8">
        <v>0</v>
      </c>
      <c r="L38" s="12">
        <f t="shared" si="0"/>
        <v>4</v>
      </c>
      <c r="M38" s="10">
        <f t="shared" si="3"/>
        <v>13.793103448275861</v>
      </c>
      <c r="N38" s="12">
        <v>2</v>
      </c>
      <c r="O38" s="12">
        <v>0</v>
      </c>
      <c r="P38" s="12">
        <v>1</v>
      </c>
      <c r="Q38" s="12">
        <v>1</v>
      </c>
      <c r="R38" s="12">
        <v>3</v>
      </c>
      <c r="S38" s="12">
        <v>6</v>
      </c>
      <c r="T38" s="12">
        <v>6</v>
      </c>
      <c r="U38" s="12">
        <v>4</v>
      </c>
      <c r="V38" s="12">
        <v>1</v>
      </c>
      <c r="W38" s="12">
        <v>1</v>
      </c>
      <c r="X38" s="12">
        <v>4</v>
      </c>
      <c r="Y38" s="9">
        <f t="shared" si="1"/>
        <v>29</v>
      </c>
      <c r="Z38" s="10">
        <f t="shared" si="4"/>
        <v>47.540983606557376</v>
      </c>
      <c r="AA38" s="11">
        <f t="shared" si="2"/>
        <v>61.334087054833233</v>
      </c>
    </row>
    <row r="39" spans="1:27" ht="15.6" x14ac:dyDescent="0.3">
      <c r="A39" s="6">
        <v>34</v>
      </c>
      <c r="B39" s="14" t="s">
        <v>100</v>
      </c>
      <c r="C39" s="7" t="s">
        <v>44</v>
      </c>
      <c r="D39" s="8">
        <v>3</v>
      </c>
      <c r="E39" s="8">
        <v>0</v>
      </c>
      <c r="F39" s="8">
        <v>0</v>
      </c>
      <c r="G39" s="8">
        <v>2</v>
      </c>
      <c r="H39" s="8">
        <v>1</v>
      </c>
      <c r="I39" s="8">
        <v>1</v>
      </c>
      <c r="J39" s="8">
        <v>1</v>
      </c>
      <c r="K39" s="8">
        <v>1</v>
      </c>
      <c r="L39" s="9">
        <f t="shared" si="0"/>
        <v>9</v>
      </c>
      <c r="M39" s="10">
        <f t="shared" si="3"/>
        <v>31.03448275862069</v>
      </c>
      <c r="N39" s="12">
        <v>2</v>
      </c>
      <c r="O39" s="12">
        <v>1</v>
      </c>
      <c r="P39" s="12">
        <v>1</v>
      </c>
      <c r="Q39" s="12">
        <v>3</v>
      </c>
      <c r="R39" s="12">
        <v>4</v>
      </c>
      <c r="S39" s="12">
        <v>6</v>
      </c>
      <c r="T39" s="12">
        <v>6</v>
      </c>
      <c r="U39" s="12">
        <v>5</v>
      </c>
      <c r="V39" s="12">
        <v>1</v>
      </c>
      <c r="W39" s="12">
        <v>4</v>
      </c>
      <c r="X39" s="12">
        <v>5</v>
      </c>
      <c r="Y39" s="9">
        <f t="shared" si="1"/>
        <v>38</v>
      </c>
      <c r="Z39" s="10">
        <f t="shared" si="4"/>
        <v>62.295081967213115</v>
      </c>
      <c r="AA39" s="11">
        <f t="shared" si="2"/>
        <v>93.329564725833805</v>
      </c>
    </row>
    <row r="40" spans="1:27" ht="15.6" x14ac:dyDescent="0.3">
      <c r="A40" s="6">
        <v>35</v>
      </c>
      <c r="B40" s="14" t="s">
        <v>101</v>
      </c>
      <c r="C40" s="7" t="s">
        <v>45</v>
      </c>
      <c r="D40" s="8">
        <v>2</v>
      </c>
      <c r="E40" s="8">
        <v>0</v>
      </c>
      <c r="F40" s="8">
        <v>2</v>
      </c>
      <c r="G40" s="8">
        <v>1</v>
      </c>
      <c r="H40" s="8">
        <v>0</v>
      </c>
      <c r="I40" s="8">
        <v>0</v>
      </c>
      <c r="J40" s="8">
        <v>0</v>
      </c>
      <c r="K40" s="8">
        <v>1</v>
      </c>
      <c r="L40" s="9">
        <f t="shared" si="0"/>
        <v>6</v>
      </c>
      <c r="M40" s="10">
        <f t="shared" si="3"/>
        <v>20.689655172413794</v>
      </c>
      <c r="N40" s="12">
        <v>4</v>
      </c>
      <c r="O40" s="12">
        <v>1</v>
      </c>
      <c r="P40" s="12">
        <v>0</v>
      </c>
      <c r="Q40" s="12">
        <v>1</v>
      </c>
      <c r="R40" s="12">
        <v>4</v>
      </c>
      <c r="S40" s="12">
        <v>6</v>
      </c>
      <c r="T40" s="12">
        <v>6</v>
      </c>
      <c r="U40" s="12">
        <v>2</v>
      </c>
      <c r="V40" s="12">
        <v>0</v>
      </c>
      <c r="W40" s="12">
        <v>1</v>
      </c>
      <c r="X40" s="12">
        <v>2</v>
      </c>
      <c r="Y40" s="9">
        <f t="shared" si="1"/>
        <v>27</v>
      </c>
      <c r="Z40" s="10">
        <f t="shared" si="4"/>
        <v>44.26229508196721</v>
      </c>
      <c r="AA40" s="11">
        <f t="shared" si="2"/>
        <v>64.951950254381003</v>
      </c>
    </row>
    <row r="41" spans="1:27" ht="15.6" x14ac:dyDescent="0.3">
      <c r="A41" s="6">
        <v>36</v>
      </c>
      <c r="B41" s="14" t="s">
        <v>102</v>
      </c>
      <c r="C41" s="7" t="s">
        <v>46</v>
      </c>
      <c r="D41" s="8">
        <v>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9">
        <f t="shared" si="0"/>
        <v>2</v>
      </c>
      <c r="M41" s="10">
        <f t="shared" si="3"/>
        <v>6.8965517241379306</v>
      </c>
      <c r="N41" s="12">
        <v>5</v>
      </c>
      <c r="O41" s="12">
        <v>1</v>
      </c>
      <c r="P41" s="12">
        <v>1</v>
      </c>
      <c r="Q41" s="12">
        <v>0</v>
      </c>
      <c r="R41" s="12">
        <v>0</v>
      </c>
      <c r="S41" s="12">
        <v>6</v>
      </c>
      <c r="T41" s="12">
        <v>6</v>
      </c>
      <c r="U41" s="12">
        <v>0</v>
      </c>
      <c r="V41" s="12">
        <v>1</v>
      </c>
      <c r="W41" s="12">
        <v>3</v>
      </c>
      <c r="X41" s="12">
        <v>2</v>
      </c>
      <c r="Y41" s="9">
        <f t="shared" si="1"/>
        <v>25</v>
      </c>
      <c r="Z41" s="10">
        <f t="shared" si="4"/>
        <v>40.983606557377051</v>
      </c>
      <c r="AA41" s="11">
        <f t="shared" si="2"/>
        <v>47.88015828151498</v>
      </c>
    </row>
    <row r="42" spans="1:27" ht="15.6" x14ac:dyDescent="0.3">
      <c r="A42" s="6">
        <v>37</v>
      </c>
      <c r="B42" s="14" t="s">
        <v>103</v>
      </c>
      <c r="C42" s="7" t="s">
        <v>47</v>
      </c>
      <c r="D42" s="8">
        <v>3</v>
      </c>
      <c r="E42" s="8">
        <v>3</v>
      </c>
      <c r="F42" s="8">
        <v>0</v>
      </c>
      <c r="G42" s="8">
        <v>1</v>
      </c>
      <c r="H42" s="8">
        <v>0</v>
      </c>
      <c r="I42" s="8">
        <v>1</v>
      </c>
      <c r="J42" s="8">
        <v>0</v>
      </c>
      <c r="K42" s="8">
        <v>0</v>
      </c>
      <c r="L42" s="9">
        <f t="shared" si="0"/>
        <v>8</v>
      </c>
      <c r="M42" s="10">
        <f t="shared" si="3"/>
        <v>27.586206896551722</v>
      </c>
      <c r="N42" s="12">
        <v>2</v>
      </c>
      <c r="O42" s="12">
        <v>1</v>
      </c>
      <c r="P42" s="12">
        <v>0</v>
      </c>
      <c r="Q42" s="12">
        <v>1</v>
      </c>
      <c r="R42" s="12">
        <v>1</v>
      </c>
      <c r="S42" s="12">
        <v>6</v>
      </c>
      <c r="T42" s="12">
        <v>6</v>
      </c>
      <c r="U42" s="12">
        <v>1</v>
      </c>
      <c r="V42" s="12">
        <v>1</v>
      </c>
      <c r="W42" s="12">
        <v>4</v>
      </c>
      <c r="X42" s="12">
        <v>4</v>
      </c>
      <c r="Y42" s="9">
        <f t="shared" si="1"/>
        <v>27</v>
      </c>
      <c r="Z42" s="10">
        <f t="shared" si="4"/>
        <v>44.26229508196721</v>
      </c>
      <c r="AA42" s="11">
        <f t="shared" si="2"/>
        <v>71.848501978518925</v>
      </c>
    </row>
    <row r="43" spans="1:27" ht="15.6" x14ac:dyDescent="0.3">
      <c r="A43" s="6">
        <v>38</v>
      </c>
      <c r="B43" s="14" t="s">
        <v>104</v>
      </c>
      <c r="C43" s="7" t="s">
        <v>48</v>
      </c>
      <c r="D43" s="8">
        <v>2</v>
      </c>
      <c r="E43" s="8">
        <v>0</v>
      </c>
      <c r="F43" s="8">
        <v>0</v>
      </c>
      <c r="G43" s="8">
        <v>1</v>
      </c>
      <c r="H43" s="8">
        <v>0</v>
      </c>
      <c r="I43" s="8">
        <v>1</v>
      </c>
      <c r="J43" s="8">
        <v>1</v>
      </c>
      <c r="K43" s="8">
        <v>1</v>
      </c>
      <c r="L43" s="9">
        <f t="shared" si="0"/>
        <v>6</v>
      </c>
      <c r="M43" s="10">
        <f t="shared" si="3"/>
        <v>20.689655172413794</v>
      </c>
      <c r="N43" s="12">
        <v>4</v>
      </c>
      <c r="O43" s="12">
        <v>0</v>
      </c>
      <c r="P43" s="12">
        <v>0</v>
      </c>
      <c r="Q43" s="12">
        <v>1</v>
      </c>
      <c r="R43" s="12">
        <v>4</v>
      </c>
      <c r="S43" s="12">
        <v>6</v>
      </c>
      <c r="T43" s="12">
        <v>6</v>
      </c>
      <c r="U43" s="12">
        <v>2</v>
      </c>
      <c r="V43" s="12">
        <v>2</v>
      </c>
      <c r="W43" s="12">
        <v>3</v>
      </c>
      <c r="X43" s="12">
        <v>2</v>
      </c>
      <c r="Y43" s="9">
        <f t="shared" si="1"/>
        <v>30</v>
      </c>
      <c r="Z43" s="10">
        <f t="shared" si="4"/>
        <v>49.180327868852459</v>
      </c>
      <c r="AA43" s="11">
        <f t="shared" si="2"/>
        <v>69.869983041266252</v>
      </c>
    </row>
    <row r="44" spans="1:27" ht="15.6" x14ac:dyDescent="0.3">
      <c r="A44" s="6">
        <v>39</v>
      </c>
      <c r="B44" s="14" t="s">
        <v>105</v>
      </c>
      <c r="C44" s="7" t="s">
        <v>49</v>
      </c>
      <c r="D44" s="8">
        <v>1</v>
      </c>
      <c r="E44" s="8">
        <v>2</v>
      </c>
      <c r="F44" s="8">
        <v>0</v>
      </c>
      <c r="G44" s="8">
        <v>1</v>
      </c>
      <c r="H44" s="8">
        <v>0</v>
      </c>
      <c r="I44" s="8">
        <v>1</v>
      </c>
      <c r="J44" s="8">
        <v>0</v>
      </c>
      <c r="K44" s="8">
        <v>1</v>
      </c>
      <c r="L44" s="9">
        <f t="shared" si="0"/>
        <v>6</v>
      </c>
      <c r="M44" s="10">
        <f t="shared" si="3"/>
        <v>20.689655172413794</v>
      </c>
      <c r="N44" s="12">
        <v>2</v>
      </c>
      <c r="O44" s="12">
        <v>3</v>
      </c>
      <c r="P44" s="12">
        <v>1</v>
      </c>
      <c r="Q44" s="12">
        <v>2</v>
      </c>
      <c r="R44" s="12">
        <v>5</v>
      </c>
      <c r="S44" s="12">
        <v>6</v>
      </c>
      <c r="T44" s="12">
        <v>7</v>
      </c>
      <c r="U44" s="12">
        <v>3</v>
      </c>
      <c r="V44" s="12">
        <v>0</v>
      </c>
      <c r="W44" s="12">
        <v>0</v>
      </c>
      <c r="X44" s="12">
        <v>2</v>
      </c>
      <c r="Y44" s="9">
        <f t="shared" si="1"/>
        <v>31</v>
      </c>
      <c r="Z44" s="10">
        <f t="shared" si="4"/>
        <v>50.819672131147541</v>
      </c>
      <c r="AA44" s="11">
        <f t="shared" si="2"/>
        <v>71.509327303561335</v>
      </c>
    </row>
    <row r="45" spans="1:27" ht="15.6" x14ac:dyDescent="0.3">
      <c r="A45" s="6">
        <v>40</v>
      </c>
      <c r="B45" s="14" t="s">
        <v>106</v>
      </c>
      <c r="C45" s="7" t="s">
        <v>50</v>
      </c>
      <c r="D45" s="8">
        <v>2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9">
        <f t="shared" si="0"/>
        <v>2</v>
      </c>
      <c r="M45" s="10">
        <f t="shared" si="3"/>
        <v>6.8965517241379306</v>
      </c>
      <c r="N45" s="12">
        <v>4</v>
      </c>
      <c r="O45" s="12">
        <v>0</v>
      </c>
      <c r="P45" s="12">
        <v>0</v>
      </c>
      <c r="Q45" s="12">
        <v>0</v>
      </c>
      <c r="R45" s="12">
        <v>2</v>
      </c>
      <c r="S45" s="12">
        <v>0</v>
      </c>
      <c r="T45" s="12">
        <v>3</v>
      </c>
      <c r="U45" s="12">
        <v>2</v>
      </c>
      <c r="V45" s="12">
        <v>0</v>
      </c>
      <c r="W45" s="12">
        <v>0</v>
      </c>
      <c r="X45" s="12">
        <v>1</v>
      </c>
      <c r="Y45" s="9">
        <f t="shared" si="1"/>
        <v>12</v>
      </c>
      <c r="Z45" s="10">
        <f t="shared" si="4"/>
        <v>19.672131147540984</v>
      </c>
      <c r="AA45" s="11">
        <f t="shared" si="2"/>
        <v>26.568682871678917</v>
      </c>
    </row>
    <row r="46" spans="1:27" ht="15.6" x14ac:dyDescent="0.3">
      <c r="A46" s="6">
        <v>41</v>
      </c>
      <c r="B46" s="14" t="s">
        <v>107</v>
      </c>
      <c r="C46" s="7" t="s">
        <v>51</v>
      </c>
      <c r="D46" s="8">
        <v>2</v>
      </c>
      <c r="E46" s="8">
        <v>3</v>
      </c>
      <c r="F46" s="8">
        <v>0</v>
      </c>
      <c r="G46" s="8">
        <v>1</v>
      </c>
      <c r="H46" s="8">
        <v>0</v>
      </c>
      <c r="I46" s="8">
        <v>1</v>
      </c>
      <c r="J46" s="8">
        <v>1</v>
      </c>
      <c r="K46" s="8">
        <v>1</v>
      </c>
      <c r="L46" s="9">
        <f t="shared" si="0"/>
        <v>9</v>
      </c>
      <c r="M46" s="10">
        <f t="shared" si="3"/>
        <v>31.03448275862069</v>
      </c>
      <c r="N46" s="12">
        <v>2</v>
      </c>
      <c r="O46" s="12">
        <v>1</v>
      </c>
      <c r="P46" s="12">
        <v>0</v>
      </c>
      <c r="Q46" s="12">
        <v>2</v>
      </c>
      <c r="R46" s="12">
        <v>4</v>
      </c>
      <c r="S46" s="12">
        <v>6</v>
      </c>
      <c r="T46" s="12">
        <v>8</v>
      </c>
      <c r="U46" s="12">
        <v>3</v>
      </c>
      <c r="V46" s="12">
        <v>2</v>
      </c>
      <c r="W46" s="12">
        <v>2</v>
      </c>
      <c r="X46" s="12">
        <v>6</v>
      </c>
      <c r="Y46" s="9">
        <f t="shared" si="1"/>
        <v>36</v>
      </c>
      <c r="Z46" s="10">
        <f t="shared" si="4"/>
        <v>59.016393442622949</v>
      </c>
      <c r="AA46" s="11">
        <f t="shared" si="2"/>
        <v>90.050876201243639</v>
      </c>
    </row>
    <row r="47" spans="1:27" ht="15.6" x14ac:dyDescent="0.3">
      <c r="A47" s="6">
        <v>42</v>
      </c>
      <c r="B47" s="14" t="s">
        <v>108</v>
      </c>
      <c r="C47" s="7" t="s">
        <v>52</v>
      </c>
      <c r="D47" s="8">
        <v>2</v>
      </c>
      <c r="E47" s="8">
        <v>3</v>
      </c>
      <c r="F47" s="8">
        <v>0</v>
      </c>
      <c r="G47" s="8">
        <v>1</v>
      </c>
      <c r="H47" s="8">
        <v>1</v>
      </c>
      <c r="I47" s="8">
        <v>1</v>
      </c>
      <c r="J47" s="8">
        <v>1</v>
      </c>
      <c r="K47" s="8">
        <v>2</v>
      </c>
      <c r="L47" s="9">
        <f t="shared" si="0"/>
        <v>11</v>
      </c>
      <c r="M47" s="10">
        <f t="shared" si="3"/>
        <v>37.931034482758619</v>
      </c>
      <c r="N47" s="12">
        <v>2</v>
      </c>
      <c r="O47" s="12">
        <v>3</v>
      </c>
      <c r="P47" s="12">
        <v>3</v>
      </c>
      <c r="Q47" s="12">
        <v>2</v>
      </c>
      <c r="R47" s="12">
        <v>4</v>
      </c>
      <c r="S47" s="12">
        <v>6</v>
      </c>
      <c r="T47" s="12">
        <v>7</v>
      </c>
      <c r="U47" s="12">
        <v>5</v>
      </c>
      <c r="V47" s="12">
        <v>0</v>
      </c>
      <c r="W47" s="12">
        <v>4</v>
      </c>
      <c r="X47" s="12">
        <v>6</v>
      </c>
      <c r="Y47" s="9">
        <f t="shared" si="1"/>
        <v>42</v>
      </c>
      <c r="Z47" s="10">
        <f t="shared" si="4"/>
        <v>68.852459016393439</v>
      </c>
      <c r="AA47" s="11">
        <f t="shared" si="2"/>
        <v>106.78349349915206</v>
      </c>
    </row>
    <row r="48" spans="1:27" ht="15.6" x14ac:dyDescent="0.3">
      <c r="A48" s="6">
        <v>43</v>
      </c>
      <c r="B48" s="14" t="s">
        <v>109</v>
      </c>
      <c r="C48" s="7" t="s">
        <v>53</v>
      </c>
      <c r="D48" s="8">
        <v>2</v>
      </c>
      <c r="E48" s="8">
        <v>5</v>
      </c>
      <c r="F48" s="8">
        <v>4</v>
      </c>
      <c r="G48" s="8">
        <v>3</v>
      </c>
      <c r="H48" s="8">
        <v>0</v>
      </c>
      <c r="I48" s="8">
        <v>1</v>
      </c>
      <c r="J48" s="8">
        <v>1</v>
      </c>
      <c r="K48" s="8">
        <v>0</v>
      </c>
      <c r="L48" s="9">
        <f t="shared" si="0"/>
        <v>16</v>
      </c>
      <c r="M48" s="10">
        <f t="shared" si="3"/>
        <v>55.172413793103445</v>
      </c>
      <c r="N48" s="12">
        <v>4</v>
      </c>
      <c r="O48" s="12">
        <v>2</v>
      </c>
      <c r="P48" s="12">
        <v>1</v>
      </c>
      <c r="Q48" s="12">
        <v>1</v>
      </c>
      <c r="R48" s="12">
        <v>5</v>
      </c>
      <c r="S48" s="12">
        <v>6</v>
      </c>
      <c r="T48" s="12">
        <v>5</v>
      </c>
      <c r="U48" s="12">
        <v>0</v>
      </c>
      <c r="V48" s="12">
        <v>2</v>
      </c>
      <c r="W48" s="12">
        <v>5</v>
      </c>
      <c r="X48" s="12">
        <v>4</v>
      </c>
      <c r="Y48" s="9">
        <f t="shared" si="1"/>
        <v>35</v>
      </c>
      <c r="Z48" s="10">
        <f t="shared" si="4"/>
        <v>57.377049180327866</v>
      </c>
      <c r="AA48" s="11">
        <f t="shared" si="2"/>
        <v>112.5494629734313</v>
      </c>
    </row>
    <row r="49" spans="1:27" ht="15.6" x14ac:dyDescent="0.3">
      <c r="A49" s="6">
        <v>44</v>
      </c>
      <c r="B49" s="14" t="s">
        <v>110</v>
      </c>
      <c r="C49" s="7" t="s">
        <v>54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9">
        <f t="shared" si="0"/>
        <v>2</v>
      </c>
      <c r="M49" s="10">
        <f t="shared" si="3"/>
        <v>6.8965517241379306</v>
      </c>
      <c r="N49" s="12">
        <v>1</v>
      </c>
      <c r="O49" s="12">
        <v>1</v>
      </c>
      <c r="P49" s="12">
        <v>0</v>
      </c>
      <c r="Q49" s="12">
        <v>0</v>
      </c>
      <c r="R49" s="12">
        <v>0</v>
      </c>
      <c r="S49" s="12">
        <v>2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9">
        <f t="shared" si="1"/>
        <v>4</v>
      </c>
      <c r="Z49" s="10">
        <f t="shared" si="4"/>
        <v>6.557377049180328</v>
      </c>
      <c r="AA49" s="11">
        <f t="shared" si="2"/>
        <v>13.453928773318259</v>
      </c>
    </row>
    <row r="50" spans="1:27" ht="15.6" x14ac:dyDescent="0.3">
      <c r="A50" s="6">
        <v>45</v>
      </c>
      <c r="B50" s="14" t="s">
        <v>111</v>
      </c>
      <c r="C50" s="7" t="s">
        <v>55</v>
      </c>
      <c r="D50" s="8">
        <v>1</v>
      </c>
      <c r="E50" s="8">
        <v>3</v>
      </c>
      <c r="F50" s="8">
        <v>0</v>
      </c>
      <c r="G50" s="8">
        <v>1</v>
      </c>
      <c r="H50" s="8">
        <v>0</v>
      </c>
      <c r="I50" s="8">
        <v>1</v>
      </c>
      <c r="J50" s="8">
        <v>0</v>
      </c>
      <c r="K50" s="8">
        <v>2</v>
      </c>
      <c r="L50" s="9">
        <f t="shared" si="0"/>
        <v>8</v>
      </c>
      <c r="M50" s="10">
        <f t="shared" si="3"/>
        <v>27.586206896551722</v>
      </c>
      <c r="N50" s="12">
        <v>2</v>
      </c>
      <c r="O50" s="12">
        <v>1</v>
      </c>
      <c r="P50" s="12">
        <v>1</v>
      </c>
      <c r="Q50" s="12">
        <v>1</v>
      </c>
      <c r="R50" s="12">
        <v>3</v>
      </c>
      <c r="S50" s="12">
        <v>6</v>
      </c>
      <c r="T50" s="12">
        <v>8</v>
      </c>
      <c r="U50" s="12">
        <v>5</v>
      </c>
      <c r="V50" s="12">
        <v>2</v>
      </c>
      <c r="W50" s="12">
        <v>6</v>
      </c>
      <c r="X50" s="12">
        <v>6</v>
      </c>
      <c r="Y50" s="9">
        <f t="shared" si="1"/>
        <v>41</v>
      </c>
      <c r="Z50" s="10">
        <f t="shared" si="4"/>
        <v>67.213114754098356</v>
      </c>
      <c r="AA50" s="11">
        <f t="shared" si="2"/>
        <v>94.799321650650086</v>
      </c>
    </row>
    <row r="51" spans="1:27" ht="15.6" x14ac:dyDescent="0.3">
      <c r="A51" s="6">
        <v>46</v>
      </c>
      <c r="B51" s="14" t="s">
        <v>112</v>
      </c>
      <c r="C51" s="7" t="s">
        <v>56</v>
      </c>
      <c r="D51" s="8">
        <v>3</v>
      </c>
      <c r="E51" s="8">
        <v>4</v>
      </c>
      <c r="F51" s="8">
        <v>2</v>
      </c>
      <c r="G51" s="8">
        <v>1</v>
      </c>
      <c r="H51" s="8">
        <v>0</v>
      </c>
      <c r="I51" s="8">
        <v>1</v>
      </c>
      <c r="J51" s="8">
        <v>1</v>
      </c>
      <c r="K51" s="8">
        <v>0</v>
      </c>
      <c r="L51" s="9">
        <f t="shared" si="0"/>
        <v>12</v>
      </c>
      <c r="M51" s="10">
        <f t="shared" si="3"/>
        <v>41.379310344827587</v>
      </c>
      <c r="N51" s="12">
        <v>4</v>
      </c>
      <c r="O51" s="12">
        <v>2</v>
      </c>
      <c r="P51" s="12">
        <v>0</v>
      </c>
      <c r="Q51" s="12">
        <v>0</v>
      </c>
      <c r="R51" s="12">
        <v>3</v>
      </c>
      <c r="S51" s="12">
        <v>6</v>
      </c>
      <c r="T51" s="12">
        <v>0</v>
      </c>
      <c r="U51" s="12">
        <v>1</v>
      </c>
      <c r="V51" s="12">
        <v>0</v>
      </c>
      <c r="W51" s="12">
        <v>2</v>
      </c>
      <c r="X51" s="12">
        <v>4</v>
      </c>
      <c r="Y51" s="9">
        <f t="shared" si="1"/>
        <v>22</v>
      </c>
      <c r="Z51" s="10">
        <f t="shared" si="4"/>
        <v>36.065573770491802</v>
      </c>
      <c r="AA51" s="11">
        <f t="shared" si="2"/>
        <v>77.444884115319383</v>
      </c>
    </row>
    <row r="52" spans="1:27" ht="15.6" x14ac:dyDescent="0.3">
      <c r="A52" s="6">
        <v>47</v>
      </c>
      <c r="B52" s="14" t="s">
        <v>113</v>
      </c>
      <c r="C52" s="7" t="s">
        <v>57</v>
      </c>
      <c r="D52" s="8">
        <v>5</v>
      </c>
      <c r="E52" s="8">
        <v>7</v>
      </c>
      <c r="F52" s="8">
        <v>0</v>
      </c>
      <c r="G52" s="8">
        <v>2</v>
      </c>
      <c r="H52" s="8">
        <v>0</v>
      </c>
      <c r="I52" s="8">
        <v>1</v>
      </c>
      <c r="J52" s="8">
        <v>2</v>
      </c>
      <c r="K52" s="8">
        <v>2</v>
      </c>
      <c r="L52" s="9">
        <f t="shared" si="0"/>
        <v>19</v>
      </c>
      <c r="M52" s="10">
        <f t="shared" si="3"/>
        <v>65.517241379310349</v>
      </c>
      <c r="N52" s="12">
        <v>5</v>
      </c>
      <c r="O52" s="12">
        <v>1</v>
      </c>
      <c r="P52" s="12">
        <v>1</v>
      </c>
      <c r="Q52" s="12">
        <v>1</v>
      </c>
      <c r="R52" s="12">
        <v>5</v>
      </c>
      <c r="S52" s="12">
        <v>4</v>
      </c>
      <c r="T52" s="12">
        <v>8</v>
      </c>
      <c r="U52" s="12">
        <v>4</v>
      </c>
      <c r="V52" s="12">
        <v>1</v>
      </c>
      <c r="W52" s="12">
        <v>4</v>
      </c>
      <c r="X52" s="12">
        <v>5</v>
      </c>
      <c r="Y52" s="9">
        <f t="shared" si="1"/>
        <v>39</v>
      </c>
      <c r="Z52" s="10">
        <f t="shared" si="4"/>
        <v>63.934426229508198</v>
      </c>
      <c r="AA52" s="11">
        <f t="shared" si="2"/>
        <v>129.45166760881855</v>
      </c>
    </row>
    <row r="53" spans="1:27" ht="15.6" x14ac:dyDescent="0.3">
      <c r="A53" s="6">
        <v>48</v>
      </c>
      <c r="B53" s="14" t="s">
        <v>114</v>
      </c>
      <c r="C53" s="7" t="s">
        <v>58</v>
      </c>
      <c r="D53" s="8">
        <v>1</v>
      </c>
      <c r="E53" s="8">
        <v>3</v>
      </c>
      <c r="F53" s="8">
        <v>0</v>
      </c>
      <c r="G53" s="8">
        <v>1</v>
      </c>
      <c r="H53" s="8">
        <v>1</v>
      </c>
      <c r="I53" s="8">
        <v>1</v>
      </c>
      <c r="J53" s="8">
        <v>0</v>
      </c>
      <c r="K53" s="8">
        <v>2</v>
      </c>
      <c r="L53" s="9">
        <f t="shared" si="0"/>
        <v>9</v>
      </c>
      <c r="M53" s="10">
        <f t="shared" si="3"/>
        <v>31.03448275862069</v>
      </c>
      <c r="N53" s="12">
        <v>4</v>
      </c>
      <c r="O53" s="12">
        <v>2</v>
      </c>
      <c r="P53" s="12">
        <v>0</v>
      </c>
      <c r="Q53" s="12">
        <v>0</v>
      </c>
      <c r="R53" s="12">
        <v>3</v>
      </c>
      <c r="S53" s="12">
        <v>6</v>
      </c>
      <c r="T53" s="12">
        <v>6</v>
      </c>
      <c r="U53" s="12">
        <v>5</v>
      </c>
      <c r="V53" s="12">
        <v>1</v>
      </c>
      <c r="W53" s="12">
        <v>3</v>
      </c>
      <c r="X53" s="12">
        <v>6</v>
      </c>
      <c r="Y53" s="9">
        <f t="shared" si="1"/>
        <v>36</v>
      </c>
      <c r="Z53" s="10">
        <f t="shared" si="4"/>
        <v>59.016393442622949</v>
      </c>
      <c r="AA53" s="11">
        <f t="shared" si="2"/>
        <v>90.050876201243639</v>
      </c>
    </row>
    <row r="54" spans="1:27" ht="15.6" x14ac:dyDescent="0.3">
      <c r="A54" s="6">
        <v>49</v>
      </c>
      <c r="B54" s="14" t="s">
        <v>115</v>
      </c>
      <c r="C54" s="7" t="s">
        <v>59</v>
      </c>
      <c r="D54" s="8">
        <v>2</v>
      </c>
      <c r="E54" s="8">
        <v>0</v>
      </c>
      <c r="F54" s="8">
        <v>0</v>
      </c>
      <c r="G54" s="8">
        <v>3</v>
      </c>
      <c r="H54" s="8">
        <v>2</v>
      </c>
      <c r="I54" s="8">
        <v>1</v>
      </c>
      <c r="J54" s="8">
        <v>0</v>
      </c>
      <c r="K54" s="8">
        <v>1</v>
      </c>
      <c r="L54" s="9">
        <f t="shared" si="0"/>
        <v>9</v>
      </c>
      <c r="M54" s="10">
        <f t="shared" si="3"/>
        <v>31.03448275862069</v>
      </c>
      <c r="N54" s="12">
        <v>4</v>
      </c>
      <c r="O54" s="12">
        <v>2</v>
      </c>
      <c r="P54" s="12">
        <v>0</v>
      </c>
      <c r="Q54" s="12">
        <v>2</v>
      </c>
      <c r="R54" s="12">
        <v>0</v>
      </c>
      <c r="S54" s="12">
        <v>4</v>
      </c>
      <c r="T54" s="12">
        <v>8</v>
      </c>
      <c r="U54" s="12">
        <v>3</v>
      </c>
      <c r="V54" s="12">
        <v>0</v>
      </c>
      <c r="W54" s="12">
        <v>0</v>
      </c>
      <c r="X54" s="12">
        <v>4</v>
      </c>
      <c r="Y54" s="9">
        <f t="shared" si="1"/>
        <v>27</v>
      </c>
      <c r="Z54" s="10">
        <f t="shared" si="4"/>
        <v>44.26229508196721</v>
      </c>
      <c r="AA54" s="11">
        <f t="shared" si="2"/>
        <v>75.296777840587907</v>
      </c>
    </row>
    <row r="55" spans="1:27" ht="15.6" x14ac:dyDescent="0.3">
      <c r="A55" s="6">
        <v>50</v>
      </c>
      <c r="B55" s="14" t="s">
        <v>116</v>
      </c>
      <c r="C55" s="7" t="s">
        <v>60</v>
      </c>
      <c r="D55" s="8">
        <v>3</v>
      </c>
      <c r="E55" s="8">
        <v>0</v>
      </c>
      <c r="F55" s="8">
        <v>0</v>
      </c>
      <c r="G55" s="8">
        <v>2</v>
      </c>
      <c r="H55" s="8">
        <v>2</v>
      </c>
      <c r="I55" s="8">
        <v>1</v>
      </c>
      <c r="J55" s="8">
        <v>2</v>
      </c>
      <c r="K55" s="8">
        <v>0</v>
      </c>
      <c r="L55" s="9">
        <f t="shared" si="0"/>
        <v>10</v>
      </c>
      <c r="M55" s="10">
        <f t="shared" si="3"/>
        <v>34.482758620689658</v>
      </c>
      <c r="N55" s="12">
        <v>3</v>
      </c>
      <c r="O55" s="12">
        <v>1</v>
      </c>
      <c r="P55" s="12">
        <v>1</v>
      </c>
      <c r="Q55" s="12">
        <v>1</v>
      </c>
      <c r="R55" s="12">
        <v>2</v>
      </c>
      <c r="S55" s="12">
        <v>6</v>
      </c>
      <c r="T55" s="12">
        <v>6</v>
      </c>
      <c r="U55" s="12">
        <v>3</v>
      </c>
      <c r="V55" s="12">
        <v>3</v>
      </c>
      <c r="W55" s="12">
        <v>3</v>
      </c>
      <c r="X55" s="12">
        <v>6</v>
      </c>
      <c r="Y55" s="9">
        <f t="shared" si="1"/>
        <v>35</v>
      </c>
      <c r="Z55" s="10">
        <f t="shared" si="4"/>
        <v>57.377049180327866</v>
      </c>
      <c r="AA55" s="11">
        <f t="shared" si="2"/>
        <v>91.859807801017524</v>
      </c>
    </row>
    <row r="56" spans="1:27" ht="15.6" x14ac:dyDescent="0.3">
      <c r="A56" s="6">
        <v>51</v>
      </c>
      <c r="B56" s="14" t="s">
        <v>117</v>
      </c>
      <c r="C56" s="7" t="s">
        <v>61</v>
      </c>
      <c r="D56" s="8">
        <v>1</v>
      </c>
      <c r="E56" s="8">
        <v>0</v>
      </c>
      <c r="F56" s="8">
        <v>0</v>
      </c>
      <c r="G56" s="8">
        <v>3</v>
      </c>
      <c r="H56" s="8">
        <v>0</v>
      </c>
      <c r="I56" s="8">
        <v>1</v>
      </c>
      <c r="J56" s="8">
        <v>1</v>
      </c>
      <c r="K56" s="8">
        <v>0</v>
      </c>
      <c r="L56" s="9">
        <f>SUM(D56:K56)</f>
        <v>6</v>
      </c>
      <c r="M56" s="10">
        <f t="shared" si="3"/>
        <v>20.689655172413794</v>
      </c>
      <c r="N56" s="12">
        <v>2</v>
      </c>
      <c r="O56" s="12">
        <v>1</v>
      </c>
      <c r="P56" s="12">
        <v>0</v>
      </c>
      <c r="Q56" s="12">
        <v>0</v>
      </c>
      <c r="R56" s="12">
        <v>0</v>
      </c>
      <c r="S56" s="12">
        <v>6</v>
      </c>
      <c r="T56" s="12">
        <v>6</v>
      </c>
      <c r="U56" s="12">
        <v>4</v>
      </c>
      <c r="V56" s="12">
        <v>0</v>
      </c>
      <c r="W56" s="12">
        <v>1</v>
      </c>
      <c r="X56" s="12">
        <v>3</v>
      </c>
      <c r="Y56" s="9">
        <f t="shared" si="1"/>
        <v>23</v>
      </c>
      <c r="Z56" s="10">
        <f t="shared" si="4"/>
        <v>37.704918032786885</v>
      </c>
      <c r="AA56" s="11">
        <f t="shared" si="2"/>
        <v>58.394573205200679</v>
      </c>
    </row>
    <row r="57" spans="1:27" ht="15.6" x14ac:dyDescent="0.3">
      <c r="A57" s="6">
        <v>52</v>
      </c>
      <c r="B57" s="14" t="s">
        <v>118</v>
      </c>
      <c r="C57" s="7" t="s">
        <v>62</v>
      </c>
      <c r="D57" s="8">
        <v>2</v>
      </c>
      <c r="E57" s="8">
        <v>0</v>
      </c>
      <c r="F57" s="8">
        <v>0</v>
      </c>
      <c r="G57" s="8">
        <v>3</v>
      </c>
      <c r="H57" s="8">
        <v>0</v>
      </c>
      <c r="I57" s="8">
        <v>0</v>
      </c>
      <c r="J57" s="8">
        <v>0</v>
      </c>
      <c r="K57" s="8">
        <v>0</v>
      </c>
      <c r="L57" s="9">
        <f>SUM(D57:K57)</f>
        <v>5</v>
      </c>
      <c r="M57" s="10">
        <f t="shared" si="3"/>
        <v>17.241379310344829</v>
      </c>
      <c r="N57" s="12">
        <v>2</v>
      </c>
      <c r="O57" s="12">
        <v>2</v>
      </c>
      <c r="P57" s="12">
        <v>1</v>
      </c>
      <c r="Q57" s="12">
        <v>3</v>
      </c>
      <c r="R57" s="12">
        <v>1</v>
      </c>
      <c r="S57" s="12">
        <v>6</v>
      </c>
      <c r="T57" s="12">
        <v>4</v>
      </c>
      <c r="U57" s="12">
        <v>2</v>
      </c>
      <c r="V57" s="12">
        <v>2</v>
      </c>
      <c r="W57" s="12">
        <v>4</v>
      </c>
      <c r="X57" s="12">
        <v>5</v>
      </c>
      <c r="Y57" s="9">
        <f t="shared" si="1"/>
        <v>32</v>
      </c>
      <c r="Z57" s="10">
        <f t="shared" si="4"/>
        <v>52.459016393442624</v>
      </c>
      <c r="AA57" s="11">
        <f t="shared" si="2"/>
        <v>69.70039570378745</v>
      </c>
    </row>
    <row r="58" spans="1:27" ht="15.6" x14ac:dyDescent="0.3">
      <c r="A58" s="6">
        <v>53</v>
      </c>
      <c r="B58" s="14" t="s">
        <v>119</v>
      </c>
      <c r="C58" s="7" t="s">
        <v>63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9">
        <f t="shared" si="0"/>
        <v>1</v>
      </c>
      <c r="M58" s="10">
        <f t="shared" si="3"/>
        <v>3.4482758620689653</v>
      </c>
      <c r="N58" s="12">
        <v>3</v>
      </c>
      <c r="O58" s="12">
        <v>0</v>
      </c>
      <c r="P58" s="12">
        <v>0</v>
      </c>
      <c r="Q58" s="12">
        <v>1</v>
      </c>
      <c r="R58" s="12">
        <v>1</v>
      </c>
      <c r="S58" s="12">
        <v>4</v>
      </c>
      <c r="T58" s="12">
        <v>2</v>
      </c>
      <c r="U58" s="12">
        <v>0</v>
      </c>
      <c r="V58" s="12">
        <v>0</v>
      </c>
      <c r="W58" s="12">
        <v>0</v>
      </c>
      <c r="X58" s="12">
        <v>1</v>
      </c>
      <c r="Y58" s="9">
        <f t="shared" si="1"/>
        <v>12</v>
      </c>
      <c r="Z58" s="10">
        <f t="shared" si="4"/>
        <v>19.672131147540984</v>
      </c>
      <c r="AA58" s="11">
        <f t="shared" si="2"/>
        <v>23.120407009609949</v>
      </c>
    </row>
    <row r="59" spans="1:27" ht="15.6" x14ac:dyDescent="0.3">
      <c r="A59" s="6">
        <v>54</v>
      </c>
      <c r="B59" s="14" t="s">
        <v>120</v>
      </c>
      <c r="C59" s="7" t="s">
        <v>64</v>
      </c>
      <c r="D59" s="8">
        <v>3</v>
      </c>
      <c r="E59" s="8">
        <v>6</v>
      </c>
      <c r="F59" s="8">
        <v>0</v>
      </c>
      <c r="G59" s="8">
        <v>2</v>
      </c>
      <c r="H59" s="8">
        <v>3</v>
      </c>
      <c r="I59" s="8">
        <v>1</v>
      </c>
      <c r="J59" s="8">
        <v>2</v>
      </c>
      <c r="K59" s="8">
        <v>2</v>
      </c>
      <c r="L59" s="9">
        <f t="shared" si="0"/>
        <v>19</v>
      </c>
      <c r="M59" s="10">
        <f t="shared" si="3"/>
        <v>65.517241379310349</v>
      </c>
      <c r="N59" s="12">
        <v>4</v>
      </c>
      <c r="O59" s="12">
        <v>1</v>
      </c>
      <c r="P59" s="12">
        <v>1</v>
      </c>
      <c r="Q59" s="12">
        <v>1</v>
      </c>
      <c r="R59" s="12">
        <v>1</v>
      </c>
      <c r="S59" s="12">
        <v>0</v>
      </c>
      <c r="T59" s="12">
        <v>6</v>
      </c>
      <c r="U59" s="12">
        <v>4</v>
      </c>
      <c r="V59" s="12">
        <v>2</v>
      </c>
      <c r="W59" s="12">
        <v>3</v>
      </c>
      <c r="X59" s="12">
        <v>5</v>
      </c>
      <c r="Y59" s="9">
        <f t="shared" si="1"/>
        <v>28</v>
      </c>
      <c r="Z59" s="10">
        <f t="shared" si="4"/>
        <v>45.901639344262293</v>
      </c>
      <c r="AA59" s="11">
        <f t="shared" si="2"/>
        <v>111.41888072357264</v>
      </c>
    </row>
    <row r="60" spans="1:27" ht="15.6" x14ac:dyDescent="0.3">
      <c r="A60" s="6">
        <v>55</v>
      </c>
      <c r="B60" s="14" t="s">
        <v>121</v>
      </c>
      <c r="C60" s="7" t="s">
        <v>65</v>
      </c>
      <c r="D60" s="8">
        <v>3</v>
      </c>
      <c r="E60" s="8">
        <v>0</v>
      </c>
      <c r="F60" s="8">
        <v>0</v>
      </c>
      <c r="G60" s="8">
        <v>2</v>
      </c>
      <c r="H60" s="8">
        <v>0</v>
      </c>
      <c r="I60" s="8">
        <v>1</v>
      </c>
      <c r="J60" s="8">
        <v>1</v>
      </c>
      <c r="K60" s="8">
        <v>1</v>
      </c>
      <c r="L60" s="9">
        <f t="shared" si="0"/>
        <v>8</v>
      </c>
      <c r="M60" s="10">
        <f t="shared" si="3"/>
        <v>27.586206896551722</v>
      </c>
      <c r="N60" s="12">
        <v>3</v>
      </c>
      <c r="O60" s="12">
        <v>1</v>
      </c>
      <c r="P60" s="12">
        <v>0</v>
      </c>
      <c r="Q60" s="12">
        <v>0</v>
      </c>
      <c r="R60" s="12">
        <v>4</v>
      </c>
      <c r="S60" s="12">
        <v>6</v>
      </c>
      <c r="T60" s="12">
        <v>4</v>
      </c>
      <c r="U60" s="12">
        <v>2</v>
      </c>
      <c r="V60" s="12">
        <v>0</v>
      </c>
      <c r="W60" s="12">
        <v>0</v>
      </c>
      <c r="X60" s="12">
        <v>3</v>
      </c>
      <c r="Y60" s="9">
        <f t="shared" si="1"/>
        <v>23</v>
      </c>
      <c r="Z60" s="10">
        <f t="shared" si="4"/>
        <v>37.704918032786885</v>
      </c>
      <c r="AA60" s="11">
        <f t="shared" si="2"/>
        <v>65.291124929338608</v>
      </c>
    </row>
    <row r="61" spans="1:27" ht="15.6" x14ac:dyDescent="0.3">
      <c r="A61" s="6">
        <v>56</v>
      </c>
      <c r="B61" s="14" t="s">
        <v>122</v>
      </c>
      <c r="C61" s="7" t="s">
        <v>66</v>
      </c>
      <c r="D61" s="8">
        <v>1</v>
      </c>
      <c r="E61" s="8">
        <v>2</v>
      </c>
      <c r="F61" s="8">
        <v>2</v>
      </c>
      <c r="G61" s="8">
        <v>1</v>
      </c>
      <c r="H61" s="8">
        <v>0</v>
      </c>
      <c r="I61" s="8">
        <v>1</v>
      </c>
      <c r="J61" s="8">
        <v>0</v>
      </c>
      <c r="K61" s="8">
        <v>1</v>
      </c>
      <c r="L61" s="9">
        <f t="shared" si="0"/>
        <v>8</v>
      </c>
      <c r="M61" s="10">
        <f t="shared" si="3"/>
        <v>27.586206896551722</v>
      </c>
      <c r="N61" s="12">
        <v>4</v>
      </c>
      <c r="O61" s="12">
        <v>2</v>
      </c>
      <c r="P61" s="12">
        <v>1</v>
      </c>
      <c r="Q61" s="12">
        <v>3</v>
      </c>
      <c r="R61" s="12">
        <v>5</v>
      </c>
      <c r="S61" s="12">
        <v>2</v>
      </c>
      <c r="T61" s="12">
        <v>2</v>
      </c>
      <c r="U61" s="12">
        <v>3</v>
      </c>
      <c r="V61" s="12">
        <v>2</v>
      </c>
      <c r="W61" s="12">
        <v>4</v>
      </c>
      <c r="X61" s="12">
        <v>4</v>
      </c>
      <c r="Y61" s="9">
        <f t="shared" si="1"/>
        <v>32</v>
      </c>
      <c r="Z61" s="10">
        <f t="shared" si="4"/>
        <v>52.459016393442624</v>
      </c>
      <c r="AA61" s="11">
        <f t="shared" si="2"/>
        <v>80.04522328999434</v>
      </c>
    </row>
  </sheetData>
  <mergeCells count="13">
    <mergeCell ref="D3:H3"/>
    <mergeCell ref="I3:K3"/>
    <mergeCell ref="A5:C5"/>
    <mergeCell ref="A1:X1"/>
    <mergeCell ref="AA1:AA4"/>
    <mergeCell ref="A2:A4"/>
    <mergeCell ref="C2:C4"/>
    <mergeCell ref="D2:K2"/>
    <mergeCell ref="L2:L4"/>
    <mergeCell ref="M2:M4"/>
    <mergeCell ref="N2:X3"/>
    <mergeCell ref="Y2:Y4"/>
    <mergeCell ref="Z2:Z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6C7B-36FF-4F30-B7CF-6FED37B32E49}">
  <dimension ref="A1:AA74"/>
  <sheetViews>
    <sheetView tabSelected="1" zoomScale="55" zoomScaleNormal="55" workbookViewId="0">
      <selection activeCell="AF90" sqref="AF90"/>
    </sheetView>
  </sheetViews>
  <sheetFormatPr defaultRowHeight="14.4" x14ac:dyDescent="0.3"/>
  <cols>
    <col min="2" max="2" width="20.33203125" bestFit="1" customWidth="1"/>
    <col min="3" max="3" width="16.44140625" bestFit="1" customWidth="1"/>
  </cols>
  <sheetData>
    <row r="1" spans="1:27" ht="15.6" x14ac:dyDescent="0.3">
      <c r="A1" s="35" t="s">
        <v>123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"/>
      <c r="Z1" s="1"/>
      <c r="AA1" s="37" t="s">
        <v>1</v>
      </c>
    </row>
    <row r="2" spans="1:27" ht="15.6" x14ac:dyDescent="0.3">
      <c r="A2" s="38" t="s">
        <v>2</v>
      </c>
      <c r="B2" s="2"/>
      <c r="C2" s="39" t="s">
        <v>3</v>
      </c>
      <c r="D2" s="38" t="s">
        <v>4</v>
      </c>
      <c r="E2" s="38"/>
      <c r="F2" s="38"/>
      <c r="G2" s="38"/>
      <c r="H2" s="38"/>
      <c r="I2" s="38"/>
      <c r="J2" s="38"/>
      <c r="K2" s="38"/>
      <c r="L2" s="40" t="s">
        <v>5</v>
      </c>
      <c r="M2" s="43" t="s">
        <v>6</v>
      </c>
      <c r="N2" s="46" t="s">
        <v>7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0" t="s">
        <v>5</v>
      </c>
      <c r="Z2" s="43" t="s">
        <v>6</v>
      </c>
      <c r="AA2" s="37"/>
    </row>
    <row r="3" spans="1:27" ht="15.6" x14ac:dyDescent="0.3">
      <c r="A3" s="38"/>
      <c r="B3" s="2"/>
      <c r="C3" s="39"/>
      <c r="D3" s="31" t="s">
        <v>8</v>
      </c>
      <c r="E3" s="32"/>
      <c r="F3" s="32"/>
      <c r="G3" s="32"/>
      <c r="H3" s="32"/>
      <c r="I3" s="31" t="s">
        <v>9</v>
      </c>
      <c r="J3" s="32"/>
      <c r="K3" s="33"/>
      <c r="L3" s="41"/>
      <c r="M3" s="44"/>
      <c r="N3" s="50"/>
      <c r="O3" s="51"/>
      <c r="P3" s="51"/>
      <c r="Q3" s="51"/>
      <c r="R3" s="51"/>
      <c r="S3" s="51"/>
      <c r="T3" s="51"/>
      <c r="U3" s="51"/>
      <c r="V3" s="51"/>
      <c r="W3" s="51"/>
      <c r="X3" s="51"/>
      <c r="Y3" s="41"/>
      <c r="Z3" s="44"/>
      <c r="AA3" s="37"/>
    </row>
    <row r="4" spans="1:27" ht="15.6" x14ac:dyDescent="0.3">
      <c r="A4" s="38"/>
      <c r="B4" s="2"/>
      <c r="C4" s="39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1</v>
      </c>
      <c r="J4" s="2">
        <v>2</v>
      </c>
      <c r="K4" s="2">
        <v>3</v>
      </c>
      <c r="L4" s="42"/>
      <c r="M4" s="45"/>
      <c r="N4" s="2">
        <v>1</v>
      </c>
      <c r="O4" s="2">
        <v>2</v>
      </c>
      <c r="P4" s="2">
        <v>3</v>
      </c>
      <c r="Q4" s="2">
        <v>4</v>
      </c>
      <c r="R4" s="2">
        <v>5</v>
      </c>
      <c r="S4" s="2">
        <v>6</v>
      </c>
      <c r="T4" s="2">
        <v>7</v>
      </c>
      <c r="U4" s="2">
        <v>8</v>
      </c>
      <c r="V4" s="2">
        <v>9</v>
      </c>
      <c r="W4" s="2">
        <v>10</v>
      </c>
      <c r="X4" s="2">
        <v>11</v>
      </c>
      <c r="Y4" s="42"/>
      <c r="Z4" s="45"/>
      <c r="AA4" s="37"/>
    </row>
    <row r="5" spans="1:27" ht="15.6" x14ac:dyDescent="0.3">
      <c r="A5" s="34" t="s">
        <v>10</v>
      </c>
      <c r="B5" s="34"/>
      <c r="C5" s="34"/>
      <c r="D5" s="3">
        <v>5</v>
      </c>
      <c r="E5" s="3">
        <v>7</v>
      </c>
      <c r="F5" s="3">
        <v>5</v>
      </c>
      <c r="G5" s="3">
        <v>3</v>
      </c>
      <c r="H5" s="3">
        <v>3</v>
      </c>
      <c r="I5" s="3">
        <v>1</v>
      </c>
      <c r="J5" s="3">
        <v>2</v>
      </c>
      <c r="K5" s="3">
        <v>3</v>
      </c>
      <c r="L5" s="3">
        <f t="shared" ref="L5:L66" si="0">SUM(D5:K5)</f>
        <v>29</v>
      </c>
      <c r="M5" s="4">
        <f>L5*100/29</f>
        <v>100</v>
      </c>
      <c r="N5" s="3">
        <v>5</v>
      </c>
      <c r="O5" s="3">
        <v>3</v>
      </c>
      <c r="P5" s="3">
        <v>3</v>
      </c>
      <c r="Q5" s="3">
        <v>3</v>
      </c>
      <c r="R5" s="3">
        <v>10</v>
      </c>
      <c r="S5" s="3">
        <v>8</v>
      </c>
      <c r="T5" s="3">
        <v>9</v>
      </c>
      <c r="U5" s="3">
        <v>8</v>
      </c>
      <c r="V5" s="3">
        <v>3</v>
      </c>
      <c r="W5" s="3">
        <v>6</v>
      </c>
      <c r="X5" s="3">
        <v>7</v>
      </c>
      <c r="Y5" s="3">
        <f t="shared" ref="Y5:Y66" si="1">SUM(N5:X5)</f>
        <v>65</v>
      </c>
      <c r="Z5" s="4">
        <f>Y5*100/65</f>
        <v>100</v>
      </c>
      <c r="AA5" s="5">
        <f t="shared" ref="AA5:AA66" si="2">(M5+Z5)</f>
        <v>200</v>
      </c>
    </row>
    <row r="6" spans="1:27" ht="15.6" x14ac:dyDescent="0.3">
      <c r="A6" s="15">
        <v>1</v>
      </c>
      <c r="B6" s="14" t="s">
        <v>257</v>
      </c>
      <c r="C6" s="15" t="s">
        <v>124</v>
      </c>
      <c r="D6" s="8">
        <v>2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9">
        <f t="shared" si="0"/>
        <v>3</v>
      </c>
      <c r="M6" s="10">
        <f t="shared" ref="M6:M67" si="3">L6*100/29</f>
        <v>10.344827586206897</v>
      </c>
      <c r="N6" s="8">
        <v>4</v>
      </c>
      <c r="O6" s="8">
        <v>0</v>
      </c>
      <c r="P6" s="8">
        <v>1</v>
      </c>
      <c r="Q6" s="8">
        <v>0</v>
      </c>
      <c r="R6" s="8">
        <v>2</v>
      </c>
      <c r="S6" s="8">
        <v>8</v>
      </c>
      <c r="T6" s="8">
        <v>2</v>
      </c>
      <c r="U6" s="8">
        <v>2</v>
      </c>
      <c r="V6" s="8">
        <v>0</v>
      </c>
      <c r="W6" s="8">
        <v>1</v>
      </c>
      <c r="X6" s="8">
        <v>3</v>
      </c>
      <c r="Y6" s="9">
        <f t="shared" si="1"/>
        <v>23</v>
      </c>
      <c r="Z6" s="10">
        <f t="shared" ref="Z6:Z67" si="4">Y6*100/65</f>
        <v>35.384615384615387</v>
      </c>
      <c r="AA6" s="11">
        <f t="shared" si="2"/>
        <v>45.729442970822284</v>
      </c>
    </row>
    <row r="7" spans="1:27" ht="15.6" x14ac:dyDescent="0.3">
      <c r="A7" s="15">
        <v>2</v>
      </c>
      <c r="B7" s="14" t="s">
        <v>258</v>
      </c>
      <c r="C7" s="15" t="s">
        <v>125</v>
      </c>
      <c r="D7" s="8">
        <v>2</v>
      </c>
      <c r="E7" s="8">
        <v>0</v>
      </c>
      <c r="F7" s="8">
        <v>0</v>
      </c>
      <c r="G7" s="8">
        <v>2</v>
      </c>
      <c r="H7" s="8">
        <v>0</v>
      </c>
      <c r="I7" s="8">
        <v>1</v>
      </c>
      <c r="J7" s="8">
        <v>0</v>
      </c>
      <c r="K7" s="8">
        <v>1</v>
      </c>
      <c r="L7" s="9">
        <f t="shared" si="0"/>
        <v>6</v>
      </c>
      <c r="M7" s="10">
        <f t="shared" si="3"/>
        <v>20.689655172413794</v>
      </c>
      <c r="N7" s="8">
        <v>3</v>
      </c>
      <c r="O7" s="8">
        <v>3</v>
      </c>
      <c r="P7" s="8">
        <v>2</v>
      </c>
      <c r="Q7" s="8">
        <v>1</v>
      </c>
      <c r="R7" s="8">
        <v>4</v>
      </c>
      <c r="S7" s="8">
        <v>6</v>
      </c>
      <c r="T7" s="8">
        <v>3</v>
      </c>
      <c r="U7" s="8">
        <v>4</v>
      </c>
      <c r="V7" s="8">
        <v>1</v>
      </c>
      <c r="W7" s="8">
        <v>2</v>
      </c>
      <c r="X7" s="8">
        <v>5</v>
      </c>
      <c r="Y7" s="9">
        <f t="shared" si="1"/>
        <v>34</v>
      </c>
      <c r="Z7" s="10">
        <f t="shared" si="4"/>
        <v>52.307692307692307</v>
      </c>
      <c r="AA7" s="11">
        <f t="shared" si="2"/>
        <v>72.9973474801061</v>
      </c>
    </row>
    <row r="8" spans="1:27" ht="15.6" x14ac:dyDescent="0.3">
      <c r="A8" s="15">
        <v>3</v>
      </c>
      <c r="B8" s="14" t="s">
        <v>259</v>
      </c>
      <c r="C8" s="15" t="s">
        <v>126</v>
      </c>
      <c r="D8" s="8">
        <v>1</v>
      </c>
      <c r="E8" s="8">
        <v>0</v>
      </c>
      <c r="F8" s="8">
        <v>0</v>
      </c>
      <c r="G8" s="8">
        <v>1</v>
      </c>
      <c r="H8" s="8">
        <v>0</v>
      </c>
      <c r="I8" s="8">
        <v>1</v>
      </c>
      <c r="J8" s="8">
        <v>1</v>
      </c>
      <c r="K8" s="8">
        <v>2</v>
      </c>
      <c r="L8" s="9">
        <f t="shared" si="0"/>
        <v>6</v>
      </c>
      <c r="M8" s="10">
        <f t="shared" si="3"/>
        <v>20.689655172413794</v>
      </c>
      <c r="N8" s="8">
        <v>4</v>
      </c>
      <c r="O8" s="8">
        <v>3</v>
      </c>
      <c r="P8" s="8">
        <v>2</v>
      </c>
      <c r="Q8" s="8">
        <v>1</v>
      </c>
      <c r="R8" s="8">
        <v>3</v>
      </c>
      <c r="S8" s="8">
        <v>6</v>
      </c>
      <c r="T8" s="8">
        <v>5</v>
      </c>
      <c r="U8" s="8">
        <v>3</v>
      </c>
      <c r="V8" s="8">
        <v>0</v>
      </c>
      <c r="W8" s="8">
        <v>2</v>
      </c>
      <c r="X8" s="8">
        <v>2</v>
      </c>
      <c r="Y8" s="9">
        <f t="shared" si="1"/>
        <v>31</v>
      </c>
      <c r="Z8" s="10">
        <f t="shared" si="4"/>
        <v>47.692307692307693</v>
      </c>
      <c r="AA8" s="11">
        <f t="shared" si="2"/>
        <v>68.381962864721487</v>
      </c>
    </row>
    <row r="9" spans="1:27" ht="15.6" x14ac:dyDescent="0.3">
      <c r="A9" s="15">
        <v>4</v>
      </c>
      <c r="B9" s="14" t="s">
        <v>260</v>
      </c>
      <c r="C9" s="15" t="s">
        <v>127</v>
      </c>
      <c r="D9" s="8">
        <v>3</v>
      </c>
      <c r="E9" s="8">
        <v>0</v>
      </c>
      <c r="F9" s="8">
        <v>0</v>
      </c>
      <c r="G9" s="8">
        <v>0</v>
      </c>
      <c r="H9" s="8">
        <v>2</v>
      </c>
      <c r="I9" s="8">
        <v>1</v>
      </c>
      <c r="J9" s="8">
        <v>0</v>
      </c>
      <c r="K9" s="8">
        <v>0</v>
      </c>
      <c r="L9" s="9">
        <f t="shared" si="0"/>
        <v>6</v>
      </c>
      <c r="M9" s="10">
        <f t="shared" si="3"/>
        <v>20.689655172413794</v>
      </c>
      <c r="N9" s="8">
        <v>3</v>
      </c>
      <c r="O9" s="8">
        <v>0</v>
      </c>
      <c r="P9" s="8">
        <v>2</v>
      </c>
      <c r="Q9" s="8">
        <v>0</v>
      </c>
      <c r="R9" s="8">
        <v>0</v>
      </c>
      <c r="S9" s="8">
        <v>6</v>
      </c>
      <c r="T9" s="8">
        <v>3</v>
      </c>
      <c r="U9" s="8">
        <v>0</v>
      </c>
      <c r="V9" s="8">
        <v>1</v>
      </c>
      <c r="W9" s="8">
        <v>1</v>
      </c>
      <c r="X9" s="8">
        <v>4</v>
      </c>
      <c r="Y9" s="9">
        <f t="shared" si="1"/>
        <v>20</v>
      </c>
      <c r="Z9" s="10">
        <f t="shared" si="4"/>
        <v>30.76923076923077</v>
      </c>
      <c r="AA9" s="11">
        <f t="shared" si="2"/>
        <v>51.458885941644567</v>
      </c>
    </row>
    <row r="10" spans="1:27" ht="15.6" x14ac:dyDescent="0.3">
      <c r="A10" s="15">
        <v>5</v>
      </c>
      <c r="B10" s="14" t="s">
        <v>261</v>
      </c>
      <c r="C10" s="15" t="s">
        <v>128</v>
      </c>
      <c r="D10" s="8">
        <v>2</v>
      </c>
      <c r="E10" s="8">
        <v>0</v>
      </c>
      <c r="F10" s="8">
        <v>0</v>
      </c>
      <c r="G10" s="8">
        <v>3</v>
      </c>
      <c r="H10" s="8">
        <v>0</v>
      </c>
      <c r="I10" s="8">
        <v>1</v>
      </c>
      <c r="J10" s="8">
        <v>1</v>
      </c>
      <c r="K10" s="8">
        <v>0</v>
      </c>
      <c r="L10" s="9">
        <f t="shared" si="0"/>
        <v>7</v>
      </c>
      <c r="M10" s="10">
        <f t="shared" si="3"/>
        <v>24.137931034482758</v>
      </c>
      <c r="N10" s="8">
        <v>1</v>
      </c>
      <c r="O10" s="8">
        <v>3</v>
      </c>
      <c r="P10" s="8">
        <v>2</v>
      </c>
      <c r="Q10" s="8">
        <v>0</v>
      </c>
      <c r="R10" s="8">
        <v>0</v>
      </c>
      <c r="S10" s="8">
        <v>8</v>
      </c>
      <c r="T10" s="8">
        <v>3</v>
      </c>
      <c r="U10" s="8">
        <v>6</v>
      </c>
      <c r="V10" s="8">
        <v>1</v>
      </c>
      <c r="W10" s="8">
        <v>1</v>
      </c>
      <c r="X10" s="8">
        <v>4</v>
      </c>
      <c r="Y10" s="9">
        <f t="shared" si="1"/>
        <v>29</v>
      </c>
      <c r="Z10" s="10">
        <f t="shared" si="4"/>
        <v>44.615384615384613</v>
      </c>
      <c r="AA10" s="11">
        <f t="shared" si="2"/>
        <v>68.753315649867375</v>
      </c>
    </row>
    <row r="11" spans="1:27" ht="15.6" x14ac:dyDescent="0.3">
      <c r="A11" s="15">
        <v>6</v>
      </c>
      <c r="B11" s="14" t="s">
        <v>262</v>
      </c>
      <c r="C11" s="15" t="s">
        <v>129</v>
      </c>
      <c r="D11" s="8">
        <v>2</v>
      </c>
      <c r="E11" s="8">
        <v>0</v>
      </c>
      <c r="F11" s="8">
        <v>0</v>
      </c>
      <c r="G11" s="8">
        <v>1</v>
      </c>
      <c r="H11" s="8">
        <v>0</v>
      </c>
      <c r="I11" s="8">
        <v>1</v>
      </c>
      <c r="J11" s="8">
        <v>1</v>
      </c>
      <c r="K11" s="8">
        <v>2</v>
      </c>
      <c r="L11" s="9">
        <f t="shared" si="0"/>
        <v>7</v>
      </c>
      <c r="M11" s="10">
        <f t="shared" si="3"/>
        <v>24.137931034482758</v>
      </c>
      <c r="N11" s="8">
        <v>2</v>
      </c>
      <c r="O11" s="8">
        <v>2</v>
      </c>
      <c r="P11" s="8">
        <v>0</v>
      </c>
      <c r="Q11" s="8">
        <v>0</v>
      </c>
      <c r="R11" s="8">
        <v>0</v>
      </c>
      <c r="S11" s="8">
        <v>6</v>
      </c>
      <c r="T11" s="8">
        <v>5</v>
      </c>
      <c r="U11" s="8">
        <v>4</v>
      </c>
      <c r="V11" s="8">
        <v>0</v>
      </c>
      <c r="W11" s="8">
        <v>1</v>
      </c>
      <c r="X11" s="8">
        <v>3</v>
      </c>
      <c r="Y11" s="9">
        <f t="shared" si="1"/>
        <v>23</v>
      </c>
      <c r="Z11" s="10">
        <f t="shared" si="4"/>
        <v>35.384615384615387</v>
      </c>
      <c r="AA11" s="11">
        <f t="shared" si="2"/>
        <v>59.522546419098148</v>
      </c>
    </row>
    <row r="12" spans="1:27" ht="15.6" x14ac:dyDescent="0.3">
      <c r="A12" s="15">
        <v>7</v>
      </c>
      <c r="B12" s="14" t="s">
        <v>263</v>
      </c>
      <c r="C12" s="15" t="s">
        <v>130</v>
      </c>
      <c r="D12" s="8">
        <v>2</v>
      </c>
      <c r="E12" s="8">
        <v>3</v>
      </c>
      <c r="F12" s="8">
        <v>4</v>
      </c>
      <c r="G12" s="8">
        <v>2</v>
      </c>
      <c r="H12" s="8">
        <v>0</v>
      </c>
      <c r="I12" s="8">
        <v>1</v>
      </c>
      <c r="J12" s="8">
        <v>2</v>
      </c>
      <c r="K12" s="8">
        <v>1</v>
      </c>
      <c r="L12" s="9">
        <f t="shared" si="0"/>
        <v>15</v>
      </c>
      <c r="M12" s="10">
        <f t="shared" si="3"/>
        <v>51.724137931034484</v>
      </c>
      <c r="N12" s="8">
        <v>4</v>
      </c>
      <c r="O12" s="8">
        <v>3</v>
      </c>
      <c r="P12" s="8">
        <v>2</v>
      </c>
      <c r="Q12" s="8">
        <v>3</v>
      </c>
      <c r="R12" s="8">
        <v>0</v>
      </c>
      <c r="S12" s="8">
        <v>6</v>
      </c>
      <c r="T12" s="8">
        <v>5</v>
      </c>
      <c r="U12" s="8">
        <v>8</v>
      </c>
      <c r="V12" s="8">
        <v>1</v>
      </c>
      <c r="W12" s="8">
        <v>5</v>
      </c>
      <c r="X12" s="8">
        <v>4</v>
      </c>
      <c r="Y12" s="9">
        <f t="shared" si="1"/>
        <v>41</v>
      </c>
      <c r="Z12" s="10">
        <f t="shared" si="4"/>
        <v>63.07692307692308</v>
      </c>
      <c r="AA12" s="11">
        <f t="shared" si="2"/>
        <v>114.80106100795757</v>
      </c>
    </row>
    <row r="13" spans="1:27" ht="15.6" x14ac:dyDescent="0.3">
      <c r="A13" s="15">
        <v>8</v>
      </c>
      <c r="B13" s="14" t="s">
        <v>264</v>
      </c>
      <c r="C13" s="15" t="s">
        <v>131</v>
      </c>
      <c r="D13" s="8">
        <v>2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9">
        <f t="shared" si="0"/>
        <v>3</v>
      </c>
      <c r="M13" s="10">
        <f t="shared" si="3"/>
        <v>10.344827586206897</v>
      </c>
      <c r="N13" s="8">
        <v>4</v>
      </c>
      <c r="O13" s="8">
        <v>0</v>
      </c>
      <c r="P13" s="8">
        <v>0</v>
      </c>
      <c r="Q13" s="8">
        <v>1</v>
      </c>
      <c r="R13" s="8">
        <v>0</v>
      </c>
      <c r="S13" s="8">
        <v>0</v>
      </c>
      <c r="T13" s="8">
        <v>3</v>
      </c>
      <c r="U13" s="8">
        <v>0</v>
      </c>
      <c r="V13" s="8">
        <v>0</v>
      </c>
      <c r="W13" s="8">
        <v>0</v>
      </c>
      <c r="X13" s="8">
        <v>0</v>
      </c>
      <c r="Y13" s="9">
        <f t="shared" si="1"/>
        <v>8</v>
      </c>
      <c r="Z13" s="10">
        <f t="shared" si="4"/>
        <v>12.307692307692308</v>
      </c>
      <c r="AA13" s="11">
        <f t="shared" si="2"/>
        <v>22.652519893899203</v>
      </c>
    </row>
    <row r="14" spans="1:27" ht="15.6" x14ac:dyDescent="0.3">
      <c r="A14" s="15">
        <v>9</v>
      </c>
      <c r="B14" s="14" t="s">
        <v>265</v>
      </c>
      <c r="C14" s="15" t="s">
        <v>132</v>
      </c>
      <c r="D14" s="8">
        <v>2</v>
      </c>
      <c r="E14" s="8">
        <v>7</v>
      </c>
      <c r="F14" s="8">
        <v>0</v>
      </c>
      <c r="G14" s="8">
        <v>3</v>
      </c>
      <c r="H14" s="8">
        <v>0</v>
      </c>
      <c r="I14" s="8">
        <v>1</v>
      </c>
      <c r="J14" s="8">
        <v>1</v>
      </c>
      <c r="K14" s="8">
        <v>1</v>
      </c>
      <c r="L14" s="9">
        <f t="shared" si="0"/>
        <v>15</v>
      </c>
      <c r="M14" s="10">
        <f t="shared" si="3"/>
        <v>51.724137931034484</v>
      </c>
      <c r="N14" s="8">
        <v>2</v>
      </c>
      <c r="O14" s="8">
        <v>1</v>
      </c>
      <c r="P14" s="8">
        <v>1</v>
      </c>
      <c r="Q14" s="8">
        <v>1</v>
      </c>
      <c r="R14" s="8">
        <v>0</v>
      </c>
      <c r="S14" s="8">
        <v>6</v>
      </c>
      <c r="T14" s="8">
        <v>4</v>
      </c>
      <c r="U14" s="8">
        <v>4</v>
      </c>
      <c r="V14" s="8">
        <v>0</v>
      </c>
      <c r="W14" s="8">
        <v>0</v>
      </c>
      <c r="X14" s="8">
        <v>4</v>
      </c>
      <c r="Y14" s="9">
        <f t="shared" si="1"/>
        <v>23</v>
      </c>
      <c r="Z14" s="10">
        <f t="shared" si="4"/>
        <v>35.384615384615387</v>
      </c>
      <c r="AA14" s="11">
        <f t="shared" si="2"/>
        <v>87.108753315649864</v>
      </c>
    </row>
    <row r="15" spans="1:27" ht="15.6" x14ac:dyDescent="0.3">
      <c r="A15" s="15">
        <v>10</v>
      </c>
      <c r="B15" s="14" t="s">
        <v>266</v>
      </c>
      <c r="C15" s="15" t="s">
        <v>133</v>
      </c>
      <c r="D15" s="8">
        <v>3</v>
      </c>
      <c r="E15" s="8">
        <v>7</v>
      </c>
      <c r="F15" s="8">
        <v>4</v>
      </c>
      <c r="G15" s="8">
        <v>2</v>
      </c>
      <c r="H15" s="8">
        <v>2</v>
      </c>
      <c r="I15" s="8">
        <v>1</v>
      </c>
      <c r="J15" s="8">
        <v>0</v>
      </c>
      <c r="K15" s="8">
        <v>0</v>
      </c>
      <c r="L15" s="9">
        <f t="shared" si="0"/>
        <v>19</v>
      </c>
      <c r="M15" s="10">
        <f t="shared" si="3"/>
        <v>65.517241379310349</v>
      </c>
      <c r="N15" s="8">
        <v>2</v>
      </c>
      <c r="O15" s="8">
        <v>1</v>
      </c>
      <c r="P15" s="8">
        <v>2</v>
      </c>
      <c r="Q15" s="8">
        <v>1</v>
      </c>
      <c r="R15" s="8">
        <v>3</v>
      </c>
      <c r="S15" s="8">
        <v>6</v>
      </c>
      <c r="T15" s="8">
        <v>2</v>
      </c>
      <c r="U15" s="8">
        <v>6</v>
      </c>
      <c r="V15" s="8">
        <v>0</v>
      </c>
      <c r="W15" s="8">
        <v>1</v>
      </c>
      <c r="X15" s="8">
        <v>4</v>
      </c>
      <c r="Y15" s="9">
        <f t="shared" si="1"/>
        <v>28</v>
      </c>
      <c r="Z15" s="10">
        <f t="shared" si="4"/>
        <v>43.07692307692308</v>
      </c>
      <c r="AA15" s="11">
        <f t="shared" si="2"/>
        <v>108.59416445623343</v>
      </c>
    </row>
    <row r="16" spans="1:27" ht="15.6" x14ac:dyDescent="0.3">
      <c r="A16" s="15">
        <v>11</v>
      </c>
      <c r="B16" s="14" t="s">
        <v>267</v>
      </c>
      <c r="C16" s="15" t="s">
        <v>134</v>
      </c>
      <c r="D16" s="8">
        <v>2</v>
      </c>
      <c r="E16" s="8">
        <v>0</v>
      </c>
      <c r="F16" s="8">
        <v>0</v>
      </c>
      <c r="G16" s="8">
        <v>1</v>
      </c>
      <c r="H16" s="8">
        <v>2</v>
      </c>
      <c r="I16" s="8">
        <v>1</v>
      </c>
      <c r="J16" s="8">
        <v>1</v>
      </c>
      <c r="K16" s="8">
        <v>1</v>
      </c>
      <c r="L16" s="9">
        <f t="shared" si="0"/>
        <v>8</v>
      </c>
      <c r="M16" s="10">
        <f t="shared" si="3"/>
        <v>27.586206896551722</v>
      </c>
      <c r="N16" s="8">
        <v>4</v>
      </c>
      <c r="O16" s="8">
        <v>3</v>
      </c>
      <c r="P16" s="8">
        <v>2</v>
      </c>
      <c r="Q16" s="8">
        <v>1</v>
      </c>
      <c r="R16" s="8">
        <v>3</v>
      </c>
      <c r="S16" s="8">
        <v>6</v>
      </c>
      <c r="T16" s="8">
        <v>4</v>
      </c>
      <c r="U16" s="8">
        <v>8</v>
      </c>
      <c r="V16" s="8">
        <v>0</v>
      </c>
      <c r="W16" s="8">
        <v>6</v>
      </c>
      <c r="X16" s="8">
        <v>5</v>
      </c>
      <c r="Y16" s="9">
        <f t="shared" si="1"/>
        <v>42</v>
      </c>
      <c r="Z16" s="10">
        <f t="shared" si="4"/>
        <v>64.615384615384613</v>
      </c>
      <c r="AA16" s="11">
        <f t="shared" si="2"/>
        <v>92.201591511936329</v>
      </c>
    </row>
    <row r="17" spans="1:27" ht="15.6" x14ac:dyDescent="0.3">
      <c r="A17" s="15">
        <v>12</v>
      </c>
      <c r="B17" s="14" t="s">
        <v>268</v>
      </c>
      <c r="C17" s="15" t="s">
        <v>135</v>
      </c>
      <c r="D17" s="8">
        <v>0</v>
      </c>
      <c r="E17" s="8">
        <v>2</v>
      </c>
      <c r="F17" s="8">
        <v>1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9">
        <f t="shared" si="0"/>
        <v>4</v>
      </c>
      <c r="M17" s="10">
        <f t="shared" si="3"/>
        <v>13.793103448275861</v>
      </c>
      <c r="N17" s="8">
        <v>2</v>
      </c>
      <c r="O17" s="8">
        <v>0</v>
      </c>
      <c r="P17" s="8">
        <v>1</v>
      </c>
      <c r="Q17" s="8">
        <v>0</v>
      </c>
      <c r="R17" s="8">
        <v>0</v>
      </c>
      <c r="S17" s="8">
        <v>6</v>
      </c>
      <c r="T17" s="8">
        <v>0</v>
      </c>
      <c r="U17" s="8">
        <v>4</v>
      </c>
      <c r="V17" s="8">
        <v>0</v>
      </c>
      <c r="W17" s="8">
        <v>0</v>
      </c>
      <c r="X17" s="8">
        <v>2</v>
      </c>
      <c r="Y17" s="9">
        <f t="shared" si="1"/>
        <v>15</v>
      </c>
      <c r="Z17" s="10">
        <f t="shared" si="4"/>
        <v>23.076923076923077</v>
      </c>
      <c r="AA17" s="11">
        <f t="shared" si="2"/>
        <v>36.870026525198938</v>
      </c>
    </row>
    <row r="18" spans="1:27" ht="15.6" x14ac:dyDescent="0.3">
      <c r="A18" s="15">
        <v>13</v>
      </c>
      <c r="B18" s="14" t="s">
        <v>269</v>
      </c>
      <c r="C18" s="15" t="s">
        <v>136</v>
      </c>
      <c r="D18" s="8">
        <v>5</v>
      </c>
      <c r="E18" s="8">
        <v>6</v>
      </c>
      <c r="F18" s="8">
        <v>0</v>
      </c>
      <c r="G18" s="8">
        <v>2</v>
      </c>
      <c r="H18" s="8">
        <v>0</v>
      </c>
      <c r="I18" s="8">
        <v>1</v>
      </c>
      <c r="J18" s="8">
        <v>2</v>
      </c>
      <c r="K18" s="8">
        <v>1</v>
      </c>
      <c r="L18" s="9">
        <f t="shared" si="0"/>
        <v>17</v>
      </c>
      <c r="M18" s="10">
        <f t="shared" si="3"/>
        <v>58.620689655172413</v>
      </c>
      <c r="N18" s="8">
        <v>2</v>
      </c>
      <c r="O18" s="8">
        <v>1</v>
      </c>
      <c r="P18" s="8">
        <v>3</v>
      </c>
      <c r="Q18" s="8">
        <v>0</v>
      </c>
      <c r="R18" s="8">
        <v>3</v>
      </c>
      <c r="S18" s="8">
        <v>6</v>
      </c>
      <c r="T18" s="8">
        <v>4</v>
      </c>
      <c r="U18" s="8">
        <v>3</v>
      </c>
      <c r="V18" s="8">
        <v>0</v>
      </c>
      <c r="W18" s="8">
        <v>2</v>
      </c>
      <c r="X18" s="8">
        <v>5</v>
      </c>
      <c r="Y18" s="9">
        <f t="shared" si="1"/>
        <v>29</v>
      </c>
      <c r="Z18" s="10">
        <f t="shared" si="4"/>
        <v>44.615384615384613</v>
      </c>
      <c r="AA18" s="11">
        <f t="shared" si="2"/>
        <v>103.23607427055703</v>
      </c>
    </row>
    <row r="19" spans="1:27" ht="15.6" x14ac:dyDescent="0.3">
      <c r="A19" s="15">
        <v>14</v>
      </c>
      <c r="B19" s="14" t="s">
        <v>270</v>
      </c>
      <c r="C19" s="15" t="s">
        <v>137</v>
      </c>
      <c r="D19" s="8">
        <v>3</v>
      </c>
      <c r="E19" s="8">
        <v>0</v>
      </c>
      <c r="F19" s="8">
        <v>0</v>
      </c>
      <c r="G19" s="8">
        <v>1</v>
      </c>
      <c r="H19" s="8">
        <v>0</v>
      </c>
      <c r="I19" s="8">
        <v>1</v>
      </c>
      <c r="J19" s="8">
        <v>1</v>
      </c>
      <c r="K19" s="8">
        <v>3</v>
      </c>
      <c r="L19" s="9">
        <f t="shared" si="0"/>
        <v>9</v>
      </c>
      <c r="M19" s="10">
        <f t="shared" si="3"/>
        <v>31.03448275862069</v>
      </c>
      <c r="N19" s="8">
        <v>3</v>
      </c>
      <c r="O19" s="8">
        <v>1</v>
      </c>
      <c r="P19" s="8">
        <v>3</v>
      </c>
      <c r="Q19" s="8">
        <v>0</v>
      </c>
      <c r="R19" s="8">
        <v>3</v>
      </c>
      <c r="S19" s="8">
        <v>6</v>
      </c>
      <c r="T19" s="8">
        <v>3</v>
      </c>
      <c r="U19" s="8">
        <v>4</v>
      </c>
      <c r="V19" s="8">
        <v>1</v>
      </c>
      <c r="W19" s="8">
        <v>3</v>
      </c>
      <c r="X19" s="8">
        <v>2</v>
      </c>
      <c r="Y19" s="9">
        <f t="shared" si="1"/>
        <v>29</v>
      </c>
      <c r="Z19" s="10">
        <f t="shared" si="4"/>
        <v>44.615384615384613</v>
      </c>
      <c r="AA19" s="11">
        <f t="shared" si="2"/>
        <v>75.649867374005311</v>
      </c>
    </row>
    <row r="20" spans="1:27" ht="15.6" x14ac:dyDescent="0.3">
      <c r="A20" s="15">
        <v>15</v>
      </c>
      <c r="B20" s="14" t="s">
        <v>271</v>
      </c>
      <c r="C20" s="15" t="s">
        <v>138</v>
      </c>
      <c r="D20" s="8">
        <v>5</v>
      </c>
      <c r="E20" s="8">
        <v>0</v>
      </c>
      <c r="F20" s="8">
        <v>0</v>
      </c>
      <c r="G20" s="8">
        <v>2</v>
      </c>
      <c r="H20" s="8">
        <v>0</v>
      </c>
      <c r="I20" s="8">
        <v>1</v>
      </c>
      <c r="J20" s="8">
        <v>0</v>
      </c>
      <c r="K20" s="8">
        <v>0</v>
      </c>
      <c r="L20" s="9">
        <f t="shared" si="0"/>
        <v>8</v>
      </c>
      <c r="M20" s="10">
        <f t="shared" si="3"/>
        <v>27.586206896551722</v>
      </c>
      <c r="N20" s="8">
        <v>2</v>
      </c>
      <c r="O20" s="8">
        <v>0</v>
      </c>
      <c r="P20" s="8">
        <v>1</v>
      </c>
      <c r="Q20" s="8">
        <v>0</v>
      </c>
      <c r="R20" s="8">
        <v>0</v>
      </c>
      <c r="S20" s="8">
        <v>6</v>
      </c>
      <c r="T20" s="8">
        <v>5</v>
      </c>
      <c r="U20" s="8">
        <v>2</v>
      </c>
      <c r="V20" s="8">
        <v>0</v>
      </c>
      <c r="W20" s="8">
        <v>1</v>
      </c>
      <c r="X20" s="8">
        <v>3</v>
      </c>
      <c r="Y20" s="9">
        <f t="shared" si="1"/>
        <v>20</v>
      </c>
      <c r="Z20" s="10">
        <f t="shared" si="4"/>
        <v>30.76923076923077</v>
      </c>
      <c r="AA20" s="11">
        <f t="shared" si="2"/>
        <v>58.355437665782489</v>
      </c>
    </row>
    <row r="21" spans="1:27" ht="15.6" x14ac:dyDescent="0.3">
      <c r="A21" s="15">
        <v>16</v>
      </c>
      <c r="B21" s="14" t="s">
        <v>272</v>
      </c>
      <c r="C21" s="15" t="s">
        <v>139</v>
      </c>
      <c r="D21" s="8">
        <v>1</v>
      </c>
      <c r="E21" s="8">
        <v>0</v>
      </c>
      <c r="F21" s="8">
        <v>0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9">
        <f t="shared" si="0"/>
        <v>6</v>
      </c>
      <c r="M21" s="10">
        <f t="shared" si="3"/>
        <v>20.689655172413794</v>
      </c>
      <c r="N21" s="8">
        <v>2</v>
      </c>
      <c r="O21" s="8">
        <v>3</v>
      </c>
      <c r="P21" s="8">
        <v>2</v>
      </c>
      <c r="Q21" s="8">
        <v>1</v>
      </c>
      <c r="R21" s="8">
        <v>3</v>
      </c>
      <c r="S21" s="8">
        <v>6</v>
      </c>
      <c r="T21" s="8">
        <v>3</v>
      </c>
      <c r="U21" s="8">
        <v>4</v>
      </c>
      <c r="V21" s="8">
        <v>0</v>
      </c>
      <c r="W21" s="8">
        <v>1</v>
      </c>
      <c r="X21" s="8">
        <v>5</v>
      </c>
      <c r="Y21" s="9">
        <f t="shared" si="1"/>
        <v>30</v>
      </c>
      <c r="Z21" s="10">
        <f t="shared" si="4"/>
        <v>46.153846153846153</v>
      </c>
      <c r="AA21" s="11">
        <f t="shared" si="2"/>
        <v>66.84350132625994</v>
      </c>
    </row>
    <row r="22" spans="1:27" ht="15.6" x14ac:dyDescent="0.3">
      <c r="A22" s="15">
        <v>17</v>
      </c>
      <c r="B22" s="14" t="s">
        <v>273</v>
      </c>
      <c r="C22" s="15" t="s">
        <v>140</v>
      </c>
      <c r="D22" s="8">
        <v>1</v>
      </c>
      <c r="E22" s="8">
        <v>0</v>
      </c>
      <c r="F22" s="8">
        <v>0</v>
      </c>
      <c r="G22" s="8">
        <v>2</v>
      </c>
      <c r="H22" s="8">
        <v>0</v>
      </c>
      <c r="I22" s="8">
        <v>1</v>
      </c>
      <c r="J22" s="8">
        <v>0</v>
      </c>
      <c r="K22" s="8">
        <v>2</v>
      </c>
      <c r="L22" s="9">
        <f t="shared" si="0"/>
        <v>6</v>
      </c>
      <c r="M22" s="10">
        <f t="shared" si="3"/>
        <v>20.689655172413794</v>
      </c>
      <c r="N22" s="8">
        <v>2</v>
      </c>
      <c r="O22" s="8">
        <v>1</v>
      </c>
      <c r="P22" s="8">
        <v>1</v>
      </c>
      <c r="Q22" s="8">
        <v>2</v>
      </c>
      <c r="R22" s="8">
        <v>3</v>
      </c>
      <c r="S22" s="8">
        <v>6</v>
      </c>
      <c r="T22" s="8">
        <v>3</v>
      </c>
      <c r="U22" s="8">
        <v>4</v>
      </c>
      <c r="V22" s="8">
        <v>0</v>
      </c>
      <c r="W22" s="8">
        <v>1</v>
      </c>
      <c r="X22" s="8">
        <v>1</v>
      </c>
      <c r="Y22" s="9">
        <f t="shared" si="1"/>
        <v>24</v>
      </c>
      <c r="Z22" s="10">
        <f t="shared" si="4"/>
        <v>36.92307692307692</v>
      </c>
      <c r="AA22" s="11">
        <f t="shared" si="2"/>
        <v>57.612732095490713</v>
      </c>
    </row>
    <row r="23" spans="1:27" ht="15.6" x14ac:dyDescent="0.3">
      <c r="A23" s="15">
        <v>18</v>
      </c>
      <c r="B23" s="14" t="s">
        <v>274</v>
      </c>
      <c r="C23" s="15" t="s">
        <v>141</v>
      </c>
      <c r="D23" s="8">
        <v>0</v>
      </c>
      <c r="E23" s="8">
        <v>6</v>
      </c>
      <c r="F23" s="8">
        <v>0</v>
      </c>
      <c r="G23" s="8">
        <v>2</v>
      </c>
      <c r="H23" s="8">
        <v>1</v>
      </c>
      <c r="I23" s="8">
        <v>1</v>
      </c>
      <c r="J23" s="8">
        <v>2</v>
      </c>
      <c r="K23" s="8">
        <v>1</v>
      </c>
      <c r="L23" s="9">
        <f t="shared" si="0"/>
        <v>13</v>
      </c>
      <c r="M23" s="10">
        <f t="shared" si="3"/>
        <v>44.827586206896555</v>
      </c>
      <c r="N23" s="8">
        <v>4</v>
      </c>
      <c r="O23" s="8">
        <v>2</v>
      </c>
      <c r="P23" s="8">
        <v>0</v>
      </c>
      <c r="Q23" s="8">
        <v>0</v>
      </c>
      <c r="R23" s="8">
        <v>3</v>
      </c>
      <c r="S23" s="8">
        <v>8</v>
      </c>
      <c r="T23" s="8">
        <v>1</v>
      </c>
      <c r="U23" s="8">
        <v>4</v>
      </c>
      <c r="V23" s="8">
        <v>0</v>
      </c>
      <c r="W23" s="8">
        <v>0</v>
      </c>
      <c r="X23" s="8">
        <v>4</v>
      </c>
      <c r="Y23" s="9">
        <f t="shared" si="1"/>
        <v>26</v>
      </c>
      <c r="Z23" s="10">
        <f t="shared" si="4"/>
        <v>40</v>
      </c>
      <c r="AA23" s="11">
        <f t="shared" si="2"/>
        <v>84.827586206896555</v>
      </c>
    </row>
    <row r="24" spans="1:27" ht="15.6" x14ac:dyDescent="0.3">
      <c r="A24" s="15">
        <v>19</v>
      </c>
      <c r="B24" s="14" t="s">
        <v>275</v>
      </c>
      <c r="C24" s="15" t="s">
        <v>142</v>
      </c>
      <c r="D24" s="8">
        <v>1</v>
      </c>
      <c r="E24" s="8">
        <v>0</v>
      </c>
      <c r="F24" s="8">
        <v>0</v>
      </c>
      <c r="G24" s="8">
        <v>2</v>
      </c>
      <c r="H24" s="8">
        <v>0</v>
      </c>
      <c r="I24" s="8">
        <v>0</v>
      </c>
      <c r="J24" s="8">
        <v>0</v>
      </c>
      <c r="K24" s="8">
        <v>0</v>
      </c>
      <c r="L24" s="9">
        <f t="shared" si="0"/>
        <v>3</v>
      </c>
      <c r="M24" s="10">
        <f t="shared" si="3"/>
        <v>10.344827586206897</v>
      </c>
      <c r="N24" s="8">
        <v>1</v>
      </c>
      <c r="O24" s="8">
        <v>1</v>
      </c>
      <c r="P24" s="8">
        <v>2</v>
      </c>
      <c r="Q24" s="8">
        <v>1</v>
      </c>
      <c r="R24" s="8">
        <v>0</v>
      </c>
      <c r="S24" s="8">
        <v>6</v>
      </c>
      <c r="T24" s="8">
        <v>2</v>
      </c>
      <c r="U24" s="8">
        <v>4</v>
      </c>
      <c r="V24" s="8">
        <v>0</v>
      </c>
      <c r="W24" s="8">
        <v>0</v>
      </c>
      <c r="X24" s="8">
        <v>2</v>
      </c>
      <c r="Y24" s="9">
        <f t="shared" si="1"/>
        <v>19</v>
      </c>
      <c r="Z24" s="10">
        <f t="shared" si="4"/>
        <v>29.23076923076923</v>
      </c>
      <c r="AA24" s="11">
        <f t="shared" si="2"/>
        <v>39.57559681697613</v>
      </c>
    </row>
    <row r="25" spans="1:27" ht="15.6" x14ac:dyDescent="0.3">
      <c r="A25" s="15">
        <v>20</v>
      </c>
      <c r="B25" s="14" t="s">
        <v>276</v>
      </c>
      <c r="C25" s="15" t="s">
        <v>143</v>
      </c>
      <c r="D25" s="8">
        <v>3</v>
      </c>
      <c r="E25" s="8">
        <v>0</v>
      </c>
      <c r="F25" s="8">
        <v>0</v>
      </c>
      <c r="G25" s="8">
        <v>2</v>
      </c>
      <c r="H25" s="8">
        <v>0</v>
      </c>
      <c r="I25" s="8">
        <v>1</v>
      </c>
      <c r="J25" s="8">
        <v>1</v>
      </c>
      <c r="K25" s="8">
        <v>3</v>
      </c>
      <c r="L25" s="9">
        <f t="shared" si="0"/>
        <v>10</v>
      </c>
      <c r="M25" s="10">
        <f t="shared" si="3"/>
        <v>34.482758620689658</v>
      </c>
      <c r="N25" s="8">
        <v>2</v>
      </c>
      <c r="O25" s="8">
        <v>1</v>
      </c>
      <c r="P25" s="8">
        <v>2</v>
      </c>
      <c r="Q25" s="8">
        <v>1</v>
      </c>
      <c r="R25" s="8">
        <v>3</v>
      </c>
      <c r="S25" s="8">
        <v>5</v>
      </c>
      <c r="T25" s="8">
        <v>3</v>
      </c>
      <c r="U25" s="8">
        <v>8</v>
      </c>
      <c r="V25" s="8">
        <v>1</v>
      </c>
      <c r="W25" s="8">
        <v>1</v>
      </c>
      <c r="X25" s="8">
        <v>3</v>
      </c>
      <c r="Y25" s="9">
        <f t="shared" si="1"/>
        <v>30</v>
      </c>
      <c r="Z25" s="10">
        <f t="shared" si="4"/>
        <v>46.153846153846153</v>
      </c>
      <c r="AA25" s="11">
        <f t="shared" si="2"/>
        <v>80.636604774535812</v>
      </c>
    </row>
    <row r="26" spans="1:27" ht="15.6" x14ac:dyDescent="0.3">
      <c r="A26" s="15">
        <v>21</v>
      </c>
      <c r="B26" s="14" t="s">
        <v>277</v>
      </c>
      <c r="C26" s="15" t="s">
        <v>144</v>
      </c>
      <c r="D26" s="8">
        <v>2</v>
      </c>
      <c r="E26" s="8">
        <v>0</v>
      </c>
      <c r="F26" s="8">
        <v>0</v>
      </c>
      <c r="G26" s="8">
        <v>2</v>
      </c>
      <c r="H26" s="8">
        <v>1</v>
      </c>
      <c r="I26" s="8">
        <v>1</v>
      </c>
      <c r="J26" s="8">
        <v>1</v>
      </c>
      <c r="K26" s="8">
        <v>1</v>
      </c>
      <c r="L26" s="9">
        <f t="shared" si="0"/>
        <v>8</v>
      </c>
      <c r="M26" s="10">
        <f t="shared" si="3"/>
        <v>27.586206896551722</v>
      </c>
      <c r="N26" s="8">
        <v>1</v>
      </c>
      <c r="O26" s="8">
        <v>3</v>
      </c>
      <c r="P26" s="8">
        <v>1</v>
      </c>
      <c r="Q26" s="8">
        <v>0</v>
      </c>
      <c r="R26" s="8">
        <v>3</v>
      </c>
      <c r="S26" s="8">
        <v>6</v>
      </c>
      <c r="T26" s="8">
        <v>4</v>
      </c>
      <c r="U26" s="8">
        <v>2</v>
      </c>
      <c r="V26" s="8">
        <v>0</v>
      </c>
      <c r="W26" s="8">
        <v>4</v>
      </c>
      <c r="X26" s="8">
        <v>5</v>
      </c>
      <c r="Y26" s="9">
        <f t="shared" si="1"/>
        <v>29</v>
      </c>
      <c r="Z26" s="10">
        <f t="shared" si="4"/>
        <v>44.615384615384613</v>
      </c>
      <c r="AA26" s="11">
        <f t="shared" si="2"/>
        <v>72.201591511936329</v>
      </c>
    </row>
    <row r="27" spans="1:27" ht="15.6" x14ac:dyDescent="0.3">
      <c r="A27" s="15">
        <v>22</v>
      </c>
      <c r="B27" s="14" t="s">
        <v>278</v>
      </c>
      <c r="C27" s="15" t="s">
        <v>145</v>
      </c>
      <c r="D27" s="8">
        <v>1</v>
      </c>
      <c r="E27" s="8">
        <v>4</v>
      </c>
      <c r="F27" s="8">
        <v>0</v>
      </c>
      <c r="G27" s="8">
        <v>1</v>
      </c>
      <c r="H27" s="8">
        <v>0</v>
      </c>
      <c r="I27" s="8">
        <v>1</v>
      </c>
      <c r="J27" s="8">
        <v>0</v>
      </c>
      <c r="K27" s="8">
        <v>2</v>
      </c>
      <c r="L27" s="9">
        <f t="shared" si="0"/>
        <v>9</v>
      </c>
      <c r="M27" s="10">
        <f t="shared" si="3"/>
        <v>31.03448275862069</v>
      </c>
      <c r="N27" s="8">
        <v>4</v>
      </c>
      <c r="O27" s="8">
        <v>1</v>
      </c>
      <c r="P27" s="8">
        <v>1</v>
      </c>
      <c r="Q27" s="8">
        <v>0</v>
      </c>
      <c r="R27" s="8">
        <v>0</v>
      </c>
      <c r="S27" s="8">
        <v>6</v>
      </c>
      <c r="T27" s="8">
        <v>1</v>
      </c>
      <c r="U27" s="8">
        <v>0</v>
      </c>
      <c r="V27" s="8">
        <v>0</v>
      </c>
      <c r="W27" s="8">
        <v>2</v>
      </c>
      <c r="X27" s="8">
        <v>2</v>
      </c>
      <c r="Y27" s="9">
        <f t="shared" si="1"/>
        <v>17</v>
      </c>
      <c r="Z27" s="10">
        <f t="shared" si="4"/>
        <v>26.153846153846153</v>
      </c>
      <c r="AA27" s="11">
        <f t="shared" si="2"/>
        <v>57.188328912466844</v>
      </c>
    </row>
    <row r="28" spans="1:27" ht="15.6" x14ac:dyDescent="0.3">
      <c r="A28" s="15">
        <v>23</v>
      </c>
      <c r="B28" s="14" t="s">
        <v>279</v>
      </c>
      <c r="C28" s="15" t="s">
        <v>146</v>
      </c>
      <c r="D28" s="8">
        <v>1</v>
      </c>
      <c r="E28" s="8">
        <v>0</v>
      </c>
      <c r="F28" s="8">
        <v>4</v>
      </c>
      <c r="G28" s="8">
        <v>3</v>
      </c>
      <c r="H28" s="8">
        <v>3</v>
      </c>
      <c r="I28" s="8">
        <v>1</v>
      </c>
      <c r="J28" s="8">
        <v>1</v>
      </c>
      <c r="K28" s="8">
        <v>0</v>
      </c>
      <c r="L28" s="9">
        <f t="shared" si="0"/>
        <v>13</v>
      </c>
      <c r="M28" s="10">
        <f t="shared" si="3"/>
        <v>44.827586206896555</v>
      </c>
      <c r="N28" s="8">
        <v>2</v>
      </c>
      <c r="O28" s="8">
        <v>3</v>
      </c>
      <c r="P28" s="8">
        <v>1</v>
      </c>
      <c r="Q28" s="8">
        <v>0</v>
      </c>
      <c r="R28" s="8">
        <v>3</v>
      </c>
      <c r="S28" s="8">
        <v>6</v>
      </c>
      <c r="T28" s="8">
        <v>4</v>
      </c>
      <c r="U28" s="8">
        <v>8</v>
      </c>
      <c r="V28" s="8">
        <v>1</v>
      </c>
      <c r="W28" s="8">
        <v>2</v>
      </c>
      <c r="X28" s="8">
        <v>7</v>
      </c>
      <c r="Y28" s="9">
        <f t="shared" si="1"/>
        <v>37</v>
      </c>
      <c r="Z28" s="10">
        <f t="shared" si="4"/>
        <v>56.92307692307692</v>
      </c>
      <c r="AA28" s="11">
        <f t="shared" si="2"/>
        <v>101.75066312997347</v>
      </c>
    </row>
    <row r="29" spans="1:27" ht="15.6" x14ac:dyDescent="0.3">
      <c r="A29" s="15">
        <v>24</v>
      </c>
      <c r="B29" s="14" t="s">
        <v>280</v>
      </c>
      <c r="C29" s="15" t="s">
        <v>147</v>
      </c>
      <c r="D29" s="8">
        <v>2</v>
      </c>
      <c r="E29" s="8">
        <v>0</v>
      </c>
      <c r="F29" s="8">
        <v>0</v>
      </c>
      <c r="G29" s="8">
        <v>2</v>
      </c>
      <c r="H29" s="8">
        <v>0</v>
      </c>
      <c r="I29" s="8">
        <v>1</v>
      </c>
      <c r="J29" s="8">
        <v>1</v>
      </c>
      <c r="K29" s="8">
        <v>1</v>
      </c>
      <c r="L29" s="9">
        <f t="shared" si="0"/>
        <v>7</v>
      </c>
      <c r="M29" s="10">
        <f t="shared" si="3"/>
        <v>24.137931034482758</v>
      </c>
      <c r="N29" s="8">
        <v>4</v>
      </c>
      <c r="O29" s="8">
        <v>2</v>
      </c>
      <c r="P29" s="8">
        <v>2</v>
      </c>
      <c r="Q29" s="8">
        <v>0</v>
      </c>
      <c r="R29" s="8">
        <v>3</v>
      </c>
      <c r="S29" s="8">
        <v>6</v>
      </c>
      <c r="T29" s="8">
        <v>1</v>
      </c>
      <c r="U29" s="8">
        <v>4</v>
      </c>
      <c r="V29" s="8">
        <v>0</v>
      </c>
      <c r="W29" s="8">
        <v>0</v>
      </c>
      <c r="X29" s="8">
        <v>4</v>
      </c>
      <c r="Y29" s="9">
        <f t="shared" si="1"/>
        <v>26</v>
      </c>
      <c r="Z29" s="10">
        <f t="shared" si="4"/>
        <v>40</v>
      </c>
      <c r="AA29" s="11">
        <f t="shared" si="2"/>
        <v>64.137931034482762</v>
      </c>
    </row>
    <row r="30" spans="1:27" ht="15.6" x14ac:dyDescent="0.3">
      <c r="A30" s="15">
        <v>25</v>
      </c>
      <c r="B30" s="14" t="s">
        <v>281</v>
      </c>
      <c r="C30" s="15" t="s">
        <v>148</v>
      </c>
      <c r="D30" s="8">
        <v>4</v>
      </c>
      <c r="E30" s="8">
        <v>1</v>
      </c>
      <c r="F30" s="8">
        <v>0</v>
      </c>
      <c r="G30" s="8">
        <v>2</v>
      </c>
      <c r="H30" s="8">
        <v>0</v>
      </c>
      <c r="I30" s="8">
        <v>1</v>
      </c>
      <c r="J30" s="8">
        <v>1</v>
      </c>
      <c r="K30" s="8">
        <v>3</v>
      </c>
      <c r="L30" s="9">
        <f t="shared" si="0"/>
        <v>12</v>
      </c>
      <c r="M30" s="10">
        <f t="shared" si="3"/>
        <v>41.379310344827587</v>
      </c>
      <c r="N30" s="8">
        <v>2</v>
      </c>
      <c r="O30" s="8">
        <v>1</v>
      </c>
      <c r="P30" s="8">
        <v>1</v>
      </c>
      <c r="Q30" s="8">
        <v>0</v>
      </c>
      <c r="R30" s="8">
        <v>1</v>
      </c>
      <c r="S30" s="8">
        <v>4</v>
      </c>
      <c r="T30" s="8">
        <v>4</v>
      </c>
      <c r="U30" s="8">
        <v>1</v>
      </c>
      <c r="V30" s="8">
        <v>2</v>
      </c>
      <c r="W30" s="8">
        <v>0</v>
      </c>
      <c r="X30" s="8">
        <v>2</v>
      </c>
      <c r="Y30" s="9">
        <f t="shared" si="1"/>
        <v>18</v>
      </c>
      <c r="Z30" s="10">
        <f t="shared" si="4"/>
        <v>27.692307692307693</v>
      </c>
      <c r="AA30" s="11">
        <f t="shared" si="2"/>
        <v>69.071618037135281</v>
      </c>
    </row>
    <row r="31" spans="1:27" ht="15.6" x14ac:dyDescent="0.3">
      <c r="A31" s="15">
        <v>26</v>
      </c>
      <c r="B31" s="14" t="s">
        <v>282</v>
      </c>
      <c r="C31" s="15" t="s">
        <v>149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9">
        <f t="shared" si="0"/>
        <v>2</v>
      </c>
      <c r="M31" s="10">
        <f t="shared" si="3"/>
        <v>6.8965517241379306</v>
      </c>
      <c r="N31" s="8">
        <v>1</v>
      </c>
      <c r="O31" s="8">
        <v>0</v>
      </c>
      <c r="P31" s="8">
        <v>1</v>
      </c>
      <c r="Q31" s="8">
        <v>0</v>
      </c>
      <c r="R31" s="8">
        <v>0</v>
      </c>
      <c r="S31" s="8">
        <v>6</v>
      </c>
      <c r="T31" s="8">
        <v>3</v>
      </c>
      <c r="U31" s="8">
        <v>4</v>
      </c>
      <c r="V31" s="8">
        <v>0</v>
      </c>
      <c r="W31" s="8">
        <v>1</v>
      </c>
      <c r="X31" s="8">
        <v>0</v>
      </c>
      <c r="Y31" s="9">
        <f t="shared" si="1"/>
        <v>16</v>
      </c>
      <c r="Z31" s="10">
        <f t="shared" si="4"/>
        <v>24.615384615384617</v>
      </c>
      <c r="AA31" s="11">
        <f t="shared" si="2"/>
        <v>31.511936339522549</v>
      </c>
    </row>
    <row r="32" spans="1:27" ht="15.6" x14ac:dyDescent="0.3">
      <c r="A32" s="15">
        <v>27</v>
      </c>
      <c r="B32" s="14" t="s">
        <v>283</v>
      </c>
      <c r="C32" s="15" t="s">
        <v>150</v>
      </c>
      <c r="D32" s="8">
        <v>2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8">
        <v>1</v>
      </c>
      <c r="K32" s="8">
        <v>0</v>
      </c>
      <c r="L32" s="9">
        <f t="shared" si="0"/>
        <v>4</v>
      </c>
      <c r="M32" s="10">
        <f t="shared" si="3"/>
        <v>13.793103448275861</v>
      </c>
      <c r="N32" s="8">
        <v>2</v>
      </c>
      <c r="O32" s="8">
        <v>1</v>
      </c>
      <c r="P32" s="8">
        <v>1</v>
      </c>
      <c r="Q32" s="8">
        <v>0</v>
      </c>
      <c r="R32" s="8">
        <v>0</v>
      </c>
      <c r="S32" s="8">
        <v>8</v>
      </c>
      <c r="T32" s="8">
        <v>3</v>
      </c>
      <c r="U32" s="8">
        <v>0</v>
      </c>
      <c r="V32" s="8">
        <v>0</v>
      </c>
      <c r="W32" s="8">
        <v>0</v>
      </c>
      <c r="X32" s="8">
        <v>2</v>
      </c>
      <c r="Y32" s="9">
        <f t="shared" si="1"/>
        <v>17</v>
      </c>
      <c r="Z32" s="10">
        <f t="shared" si="4"/>
        <v>26.153846153846153</v>
      </c>
      <c r="AA32" s="11">
        <f t="shared" si="2"/>
        <v>39.946949602122018</v>
      </c>
    </row>
    <row r="33" spans="1:27" ht="15.6" x14ac:dyDescent="0.3">
      <c r="A33" s="15">
        <v>28</v>
      </c>
      <c r="B33" s="14" t="s">
        <v>284</v>
      </c>
      <c r="C33" s="15" t="s">
        <v>151</v>
      </c>
      <c r="D33" s="8">
        <v>4</v>
      </c>
      <c r="E33" s="8">
        <v>0</v>
      </c>
      <c r="F33" s="8">
        <v>0</v>
      </c>
      <c r="G33" s="8">
        <v>2</v>
      </c>
      <c r="H33" s="8">
        <v>2</v>
      </c>
      <c r="I33" s="8">
        <v>1</v>
      </c>
      <c r="J33" s="8">
        <v>0</v>
      </c>
      <c r="K33" s="8">
        <v>2</v>
      </c>
      <c r="L33" s="9">
        <f t="shared" si="0"/>
        <v>11</v>
      </c>
      <c r="M33" s="10">
        <f t="shared" si="3"/>
        <v>37.931034482758619</v>
      </c>
      <c r="N33" s="8">
        <v>2</v>
      </c>
      <c r="O33" s="8">
        <v>1</v>
      </c>
      <c r="P33" s="8">
        <v>1</v>
      </c>
      <c r="Q33" s="8">
        <v>0</v>
      </c>
      <c r="R33" s="8">
        <v>2</v>
      </c>
      <c r="S33" s="8">
        <v>6</v>
      </c>
      <c r="T33" s="8">
        <v>6</v>
      </c>
      <c r="U33" s="8">
        <v>6</v>
      </c>
      <c r="V33" s="8">
        <v>2</v>
      </c>
      <c r="W33" s="8">
        <v>1</v>
      </c>
      <c r="X33" s="8">
        <v>1</v>
      </c>
      <c r="Y33" s="9">
        <f t="shared" si="1"/>
        <v>28</v>
      </c>
      <c r="Z33" s="10">
        <f t="shared" si="4"/>
        <v>43.07692307692308</v>
      </c>
      <c r="AA33" s="11">
        <f t="shared" si="2"/>
        <v>81.007957559681699</v>
      </c>
    </row>
    <row r="34" spans="1:27" ht="15.6" x14ac:dyDescent="0.3">
      <c r="A34" s="15">
        <v>29</v>
      </c>
      <c r="B34" s="14" t="s">
        <v>285</v>
      </c>
      <c r="C34" s="15" t="s">
        <v>152</v>
      </c>
      <c r="D34" s="8">
        <v>2</v>
      </c>
      <c r="E34" s="8">
        <v>0</v>
      </c>
      <c r="F34" s="8">
        <v>0</v>
      </c>
      <c r="G34" s="8">
        <v>2</v>
      </c>
      <c r="H34" s="8">
        <v>0</v>
      </c>
      <c r="I34" s="8">
        <v>1</v>
      </c>
      <c r="J34" s="8">
        <v>1</v>
      </c>
      <c r="K34" s="8">
        <v>0</v>
      </c>
      <c r="L34" s="9">
        <f t="shared" si="0"/>
        <v>6</v>
      </c>
      <c r="M34" s="10">
        <f t="shared" si="3"/>
        <v>20.689655172413794</v>
      </c>
      <c r="N34" s="8">
        <v>2</v>
      </c>
      <c r="O34" s="8">
        <v>1</v>
      </c>
      <c r="P34" s="8">
        <v>1</v>
      </c>
      <c r="Q34" s="8">
        <v>2</v>
      </c>
      <c r="R34" s="8">
        <v>4</v>
      </c>
      <c r="S34" s="8">
        <v>6</v>
      </c>
      <c r="T34" s="8">
        <v>6</v>
      </c>
      <c r="U34" s="8">
        <v>6</v>
      </c>
      <c r="V34" s="8">
        <v>1</v>
      </c>
      <c r="W34" s="8">
        <v>0</v>
      </c>
      <c r="X34" s="8">
        <v>3</v>
      </c>
      <c r="Y34" s="9">
        <f t="shared" si="1"/>
        <v>32</v>
      </c>
      <c r="Z34" s="10">
        <f t="shared" si="4"/>
        <v>49.230769230769234</v>
      </c>
      <c r="AA34" s="11">
        <f t="shared" si="2"/>
        <v>69.920424403183034</v>
      </c>
    </row>
    <row r="35" spans="1:27" ht="15.6" x14ac:dyDescent="0.3">
      <c r="A35" s="15">
        <v>30</v>
      </c>
      <c r="B35" s="14" t="s">
        <v>286</v>
      </c>
      <c r="C35" s="15" t="s">
        <v>153</v>
      </c>
      <c r="D35" s="8">
        <v>1</v>
      </c>
      <c r="E35" s="8">
        <v>0</v>
      </c>
      <c r="F35" s="8">
        <v>0</v>
      </c>
      <c r="G35" s="8">
        <v>2</v>
      </c>
      <c r="H35" s="8">
        <v>0</v>
      </c>
      <c r="I35" s="8">
        <v>1</v>
      </c>
      <c r="J35" s="8">
        <v>0</v>
      </c>
      <c r="K35" s="8">
        <v>0</v>
      </c>
      <c r="L35" s="9">
        <f t="shared" si="0"/>
        <v>4</v>
      </c>
      <c r="M35" s="10">
        <f t="shared" si="3"/>
        <v>13.793103448275861</v>
      </c>
      <c r="N35" s="8">
        <v>2</v>
      </c>
      <c r="O35" s="8">
        <v>1</v>
      </c>
      <c r="P35" s="8">
        <v>1</v>
      </c>
      <c r="Q35" s="8">
        <v>2</v>
      </c>
      <c r="R35" s="8">
        <v>4</v>
      </c>
      <c r="S35" s="8">
        <v>6</v>
      </c>
      <c r="T35" s="8">
        <v>3</v>
      </c>
      <c r="U35" s="8">
        <v>0</v>
      </c>
      <c r="V35" s="8">
        <v>2</v>
      </c>
      <c r="W35" s="8">
        <v>0</v>
      </c>
      <c r="X35" s="8">
        <v>4</v>
      </c>
      <c r="Y35" s="9">
        <f t="shared" si="1"/>
        <v>25</v>
      </c>
      <c r="Z35" s="10">
        <f t="shared" si="4"/>
        <v>38.46153846153846</v>
      </c>
      <c r="AA35" s="11">
        <f t="shared" si="2"/>
        <v>52.254641909814325</v>
      </c>
    </row>
    <row r="36" spans="1:27" ht="15.6" x14ac:dyDescent="0.3">
      <c r="A36" s="15">
        <v>31</v>
      </c>
      <c r="B36" s="14" t="s">
        <v>287</v>
      </c>
      <c r="C36" s="15" t="s">
        <v>154</v>
      </c>
      <c r="D36" s="8">
        <v>3</v>
      </c>
      <c r="E36" s="8">
        <v>4</v>
      </c>
      <c r="F36" s="8">
        <v>0</v>
      </c>
      <c r="G36" s="8">
        <v>2</v>
      </c>
      <c r="H36" s="8">
        <v>0</v>
      </c>
      <c r="I36" s="8">
        <v>1</v>
      </c>
      <c r="J36" s="8">
        <v>2</v>
      </c>
      <c r="K36" s="8">
        <v>2</v>
      </c>
      <c r="L36" s="9">
        <f t="shared" si="0"/>
        <v>14</v>
      </c>
      <c r="M36" s="10">
        <f t="shared" si="3"/>
        <v>48.275862068965516</v>
      </c>
      <c r="N36" s="8">
        <v>3</v>
      </c>
      <c r="O36" s="8">
        <v>3</v>
      </c>
      <c r="P36" s="8">
        <v>1</v>
      </c>
      <c r="Q36" s="8">
        <v>1</v>
      </c>
      <c r="R36" s="8">
        <v>3</v>
      </c>
      <c r="S36" s="8">
        <v>6</v>
      </c>
      <c r="T36" s="8">
        <v>5</v>
      </c>
      <c r="U36" s="8">
        <v>2</v>
      </c>
      <c r="V36" s="8">
        <v>0</v>
      </c>
      <c r="W36" s="8">
        <v>6</v>
      </c>
      <c r="X36" s="8">
        <v>6</v>
      </c>
      <c r="Y36" s="9">
        <f t="shared" si="1"/>
        <v>36</v>
      </c>
      <c r="Z36" s="10">
        <f t="shared" si="4"/>
        <v>55.384615384615387</v>
      </c>
      <c r="AA36" s="11">
        <f t="shared" si="2"/>
        <v>103.66047745358091</v>
      </c>
    </row>
    <row r="37" spans="1:27" ht="15.6" x14ac:dyDescent="0.3">
      <c r="A37" s="15">
        <v>32</v>
      </c>
      <c r="B37" s="14" t="s">
        <v>288</v>
      </c>
      <c r="C37" s="15" t="s">
        <v>155</v>
      </c>
      <c r="D37" s="8">
        <v>1</v>
      </c>
      <c r="E37" s="8">
        <v>0</v>
      </c>
      <c r="F37" s="8">
        <v>0</v>
      </c>
      <c r="G37" s="8">
        <v>1</v>
      </c>
      <c r="H37" s="8">
        <v>0</v>
      </c>
      <c r="I37" s="8">
        <v>1</v>
      </c>
      <c r="J37" s="8">
        <v>1</v>
      </c>
      <c r="K37" s="8">
        <v>1</v>
      </c>
      <c r="L37" s="9">
        <f t="shared" si="0"/>
        <v>5</v>
      </c>
      <c r="M37" s="10">
        <f t="shared" si="3"/>
        <v>17.241379310344829</v>
      </c>
      <c r="N37" s="8">
        <v>3</v>
      </c>
      <c r="O37" s="8">
        <v>1</v>
      </c>
      <c r="P37" s="8">
        <v>1</v>
      </c>
      <c r="Q37" s="8">
        <v>1</v>
      </c>
      <c r="R37" s="8">
        <v>2</v>
      </c>
      <c r="S37" s="8">
        <v>6</v>
      </c>
      <c r="T37" s="8">
        <v>4</v>
      </c>
      <c r="U37" s="8">
        <v>8</v>
      </c>
      <c r="V37" s="8">
        <v>0</v>
      </c>
      <c r="W37" s="8">
        <v>1</v>
      </c>
      <c r="X37" s="8">
        <v>4</v>
      </c>
      <c r="Y37" s="9">
        <f t="shared" si="1"/>
        <v>31</v>
      </c>
      <c r="Z37" s="10">
        <f t="shared" si="4"/>
        <v>47.692307692307693</v>
      </c>
      <c r="AA37" s="11">
        <f t="shared" si="2"/>
        <v>64.933687002652519</v>
      </c>
    </row>
    <row r="38" spans="1:27" ht="15.6" x14ac:dyDescent="0.3">
      <c r="A38" s="15">
        <v>33</v>
      </c>
      <c r="B38" s="14" t="s">
        <v>289</v>
      </c>
      <c r="C38" s="15" t="s">
        <v>156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9">
        <f t="shared" si="0"/>
        <v>0</v>
      </c>
      <c r="M38" s="10">
        <f t="shared" si="3"/>
        <v>0</v>
      </c>
      <c r="N38" s="8">
        <v>2</v>
      </c>
      <c r="O38" s="8">
        <v>0</v>
      </c>
      <c r="P38" s="8">
        <v>0</v>
      </c>
      <c r="Q38" s="8">
        <v>0</v>
      </c>
      <c r="R38" s="8">
        <v>0</v>
      </c>
      <c r="S38" s="8">
        <v>1</v>
      </c>
      <c r="T38" s="8">
        <v>2</v>
      </c>
      <c r="U38" s="8">
        <v>0</v>
      </c>
      <c r="V38" s="8">
        <v>0</v>
      </c>
      <c r="W38" s="8">
        <v>0</v>
      </c>
      <c r="X38" s="8">
        <v>0</v>
      </c>
      <c r="Y38" s="9">
        <f t="shared" si="1"/>
        <v>5</v>
      </c>
      <c r="Z38" s="10">
        <f t="shared" si="4"/>
        <v>7.6923076923076925</v>
      </c>
      <c r="AA38" s="11">
        <f t="shared" si="2"/>
        <v>7.6923076923076925</v>
      </c>
    </row>
    <row r="39" spans="1:27" ht="15.6" x14ac:dyDescent="0.3">
      <c r="A39" s="15">
        <v>34</v>
      </c>
      <c r="B39" s="14" t="s">
        <v>290</v>
      </c>
      <c r="C39" s="15" t="s">
        <v>157</v>
      </c>
      <c r="D39" s="8">
        <v>2</v>
      </c>
      <c r="E39" s="8">
        <v>3</v>
      </c>
      <c r="F39" s="8">
        <v>0</v>
      </c>
      <c r="G39" s="8">
        <v>1</v>
      </c>
      <c r="H39" s="8">
        <v>0</v>
      </c>
      <c r="I39" s="8">
        <v>1</v>
      </c>
      <c r="J39" s="8">
        <v>2</v>
      </c>
      <c r="K39" s="8">
        <v>0</v>
      </c>
      <c r="L39" s="9">
        <f t="shared" si="0"/>
        <v>9</v>
      </c>
      <c r="M39" s="10">
        <f t="shared" si="3"/>
        <v>31.03448275862069</v>
      </c>
      <c r="N39" s="8">
        <v>4</v>
      </c>
      <c r="O39" s="8">
        <v>1</v>
      </c>
      <c r="P39" s="8">
        <v>3</v>
      </c>
      <c r="Q39" s="8">
        <v>1</v>
      </c>
      <c r="R39" s="8">
        <v>3</v>
      </c>
      <c r="S39" s="8">
        <v>6</v>
      </c>
      <c r="T39" s="8">
        <v>0</v>
      </c>
      <c r="U39" s="8">
        <v>0</v>
      </c>
      <c r="V39" s="8">
        <v>0</v>
      </c>
      <c r="W39" s="8">
        <v>0</v>
      </c>
      <c r="X39" s="8">
        <v>5</v>
      </c>
      <c r="Y39" s="9">
        <f t="shared" si="1"/>
        <v>23</v>
      </c>
      <c r="Z39" s="10">
        <f t="shared" si="4"/>
        <v>35.384615384615387</v>
      </c>
      <c r="AA39" s="11">
        <f t="shared" si="2"/>
        <v>66.419098143236084</v>
      </c>
    </row>
    <row r="40" spans="1:27" ht="15.6" x14ac:dyDescent="0.3">
      <c r="A40" s="15">
        <v>35</v>
      </c>
      <c r="B40" s="14" t="s">
        <v>291</v>
      </c>
      <c r="C40" s="15" t="s">
        <v>158</v>
      </c>
      <c r="D40" s="8">
        <v>3</v>
      </c>
      <c r="E40" s="8">
        <v>0</v>
      </c>
      <c r="F40" s="8">
        <v>0</v>
      </c>
      <c r="G40" s="8">
        <v>3</v>
      </c>
      <c r="H40" s="8">
        <v>0</v>
      </c>
      <c r="I40" s="8">
        <v>1</v>
      </c>
      <c r="J40" s="8">
        <v>1</v>
      </c>
      <c r="K40" s="8">
        <v>1</v>
      </c>
      <c r="L40" s="9">
        <f t="shared" si="0"/>
        <v>9</v>
      </c>
      <c r="M40" s="10">
        <f t="shared" si="3"/>
        <v>31.03448275862069</v>
      </c>
      <c r="N40" s="8">
        <v>1</v>
      </c>
      <c r="O40" s="8">
        <v>1</v>
      </c>
      <c r="P40" s="8">
        <v>1</v>
      </c>
      <c r="Q40" s="8">
        <v>0</v>
      </c>
      <c r="R40" s="8">
        <v>4</v>
      </c>
      <c r="S40" s="8">
        <v>6</v>
      </c>
      <c r="T40" s="8">
        <v>2</v>
      </c>
      <c r="U40" s="8">
        <v>6</v>
      </c>
      <c r="V40" s="8">
        <v>1</v>
      </c>
      <c r="W40" s="8">
        <v>2</v>
      </c>
      <c r="X40" s="8">
        <v>3</v>
      </c>
      <c r="Y40" s="9">
        <f t="shared" si="1"/>
        <v>27</v>
      </c>
      <c r="Z40" s="10">
        <f t="shared" si="4"/>
        <v>41.53846153846154</v>
      </c>
      <c r="AA40" s="11">
        <f t="shared" si="2"/>
        <v>72.57294429708223</v>
      </c>
    </row>
    <row r="41" spans="1:27" ht="15.6" x14ac:dyDescent="0.3">
      <c r="A41" s="15">
        <v>36</v>
      </c>
      <c r="B41" s="14" t="s">
        <v>292</v>
      </c>
      <c r="C41" s="15" t="s">
        <v>159</v>
      </c>
      <c r="D41" s="8">
        <v>2</v>
      </c>
      <c r="E41" s="8">
        <v>0</v>
      </c>
      <c r="F41" s="8">
        <v>0</v>
      </c>
      <c r="G41" s="8">
        <v>2</v>
      </c>
      <c r="H41" s="8">
        <v>0</v>
      </c>
      <c r="I41" s="8">
        <v>1</v>
      </c>
      <c r="J41" s="8">
        <v>1</v>
      </c>
      <c r="K41" s="8">
        <v>1</v>
      </c>
      <c r="L41" s="9">
        <f t="shared" si="0"/>
        <v>7</v>
      </c>
      <c r="M41" s="10">
        <f t="shared" si="3"/>
        <v>24.137931034482758</v>
      </c>
      <c r="N41" s="8">
        <v>3</v>
      </c>
      <c r="O41" s="8">
        <v>1</v>
      </c>
      <c r="P41" s="8">
        <v>2</v>
      </c>
      <c r="Q41" s="8">
        <v>0</v>
      </c>
      <c r="R41" s="8">
        <v>3</v>
      </c>
      <c r="S41" s="8">
        <v>6</v>
      </c>
      <c r="T41" s="8">
        <v>4</v>
      </c>
      <c r="U41" s="8">
        <v>2</v>
      </c>
      <c r="V41" s="8">
        <v>2</v>
      </c>
      <c r="W41" s="8">
        <v>2</v>
      </c>
      <c r="X41" s="8">
        <v>6</v>
      </c>
      <c r="Y41" s="9">
        <f t="shared" si="1"/>
        <v>31</v>
      </c>
      <c r="Z41" s="10">
        <f t="shared" si="4"/>
        <v>47.692307692307693</v>
      </c>
      <c r="AA41" s="11">
        <f t="shared" si="2"/>
        <v>71.830238726790455</v>
      </c>
    </row>
    <row r="42" spans="1:27" ht="15.6" x14ac:dyDescent="0.3">
      <c r="A42" s="15">
        <v>37</v>
      </c>
      <c r="B42" s="14" t="s">
        <v>293</v>
      </c>
      <c r="C42" s="15" t="s">
        <v>160</v>
      </c>
      <c r="D42" s="8">
        <v>2</v>
      </c>
      <c r="E42" s="8">
        <v>3</v>
      </c>
      <c r="F42" s="8">
        <v>0</v>
      </c>
      <c r="G42" s="8">
        <v>0</v>
      </c>
      <c r="H42" s="8">
        <v>0</v>
      </c>
      <c r="I42" s="8">
        <v>1</v>
      </c>
      <c r="J42" s="8">
        <v>1</v>
      </c>
      <c r="K42" s="8">
        <v>1</v>
      </c>
      <c r="L42" s="9">
        <f t="shared" si="0"/>
        <v>8</v>
      </c>
      <c r="M42" s="10">
        <f t="shared" si="3"/>
        <v>27.586206896551722</v>
      </c>
      <c r="N42" s="8">
        <v>5</v>
      </c>
      <c r="O42" s="8">
        <v>0</v>
      </c>
      <c r="P42" s="8">
        <v>0</v>
      </c>
      <c r="Q42" s="8">
        <v>3</v>
      </c>
      <c r="R42" s="8">
        <v>4</v>
      </c>
      <c r="S42" s="8">
        <v>4</v>
      </c>
      <c r="T42" s="8">
        <v>3</v>
      </c>
      <c r="U42" s="8">
        <v>0</v>
      </c>
      <c r="V42" s="8">
        <v>2</v>
      </c>
      <c r="W42" s="8">
        <v>2</v>
      </c>
      <c r="X42" s="8">
        <v>2</v>
      </c>
      <c r="Y42" s="9">
        <f t="shared" si="1"/>
        <v>25</v>
      </c>
      <c r="Z42" s="10">
        <f t="shared" si="4"/>
        <v>38.46153846153846</v>
      </c>
      <c r="AA42" s="11">
        <f t="shared" si="2"/>
        <v>66.047745358090182</v>
      </c>
    </row>
    <row r="43" spans="1:27" ht="15.6" x14ac:dyDescent="0.3">
      <c r="A43" s="15">
        <v>38</v>
      </c>
      <c r="B43" s="14" t="s">
        <v>294</v>
      </c>
      <c r="C43" s="15" t="s">
        <v>161</v>
      </c>
      <c r="D43" s="8">
        <v>2</v>
      </c>
      <c r="E43" s="8">
        <v>0</v>
      </c>
      <c r="F43" s="8">
        <v>0</v>
      </c>
      <c r="G43" s="8">
        <v>1</v>
      </c>
      <c r="H43" s="8">
        <v>0</v>
      </c>
      <c r="I43" s="8">
        <v>1</v>
      </c>
      <c r="J43" s="8">
        <v>1</v>
      </c>
      <c r="K43" s="8">
        <v>2</v>
      </c>
      <c r="L43" s="9">
        <f t="shared" si="0"/>
        <v>7</v>
      </c>
      <c r="M43" s="10">
        <f t="shared" si="3"/>
        <v>24.137931034482758</v>
      </c>
      <c r="N43" s="8">
        <v>2</v>
      </c>
      <c r="O43" s="8">
        <v>0</v>
      </c>
      <c r="P43" s="8">
        <v>1</v>
      </c>
      <c r="Q43" s="8">
        <v>0</v>
      </c>
      <c r="R43" s="8">
        <v>0</v>
      </c>
      <c r="S43" s="8">
        <v>4</v>
      </c>
      <c r="T43" s="8">
        <v>3</v>
      </c>
      <c r="U43" s="8">
        <v>0</v>
      </c>
      <c r="V43" s="8">
        <v>0</v>
      </c>
      <c r="W43" s="8">
        <v>1</v>
      </c>
      <c r="X43" s="8">
        <v>3</v>
      </c>
      <c r="Y43" s="9">
        <f t="shared" si="1"/>
        <v>14</v>
      </c>
      <c r="Z43" s="10">
        <f t="shared" si="4"/>
        <v>21.53846153846154</v>
      </c>
      <c r="AA43" s="11">
        <f t="shared" si="2"/>
        <v>45.676392572944295</v>
      </c>
    </row>
    <row r="44" spans="1:27" ht="15.6" x14ac:dyDescent="0.3">
      <c r="A44" s="15">
        <v>39</v>
      </c>
      <c r="B44" s="14" t="s">
        <v>295</v>
      </c>
      <c r="C44" s="15" t="s">
        <v>162</v>
      </c>
      <c r="D44" s="8">
        <v>3</v>
      </c>
      <c r="E44" s="8">
        <v>0</v>
      </c>
      <c r="F44" s="8">
        <v>0</v>
      </c>
      <c r="G44" s="8">
        <v>2</v>
      </c>
      <c r="H44" s="8">
        <v>0</v>
      </c>
      <c r="I44" s="8">
        <v>1</v>
      </c>
      <c r="J44" s="8">
        <v>1</v>
      </c>
      <c r="K44" s="8">
        <v>1</v>
      </c>
      <c r="L44" s="9">
        <f t="shared" si="0"/>
        <v>8</v>
      </c>
      <c r="M44" s="10">
        <f t="shared" si="3"/>
        <v>27.586206896551722</v>
      </c>
      <c r="N44" s="8">
        <v>4</v>
      </c>
      <c r="O44" s="8">
        <v>1</v>
      </c>
      <c r="P44" s="8">
        <v>1</v>
      </c>
      <c r="Q44" s="8">
        <v>1</v>
      </c>
      <c r="R44" s="8">
        <v>0</v>
      </c>
      <c r="S44" s="8">
        <v>6</v>
      </c>
      <c r="T44" s="8">
        <v>5</v>
      </c>
      <c r="U44" s="8">
        <v>6</v>
      </c>
      <c r="V44" s="8">
        <v>0</v>
      </c>
      <c r="W44" s="8">
        <v>0</v>
      </c>
      <c r="X44" s="8">
        <v>7</v>
      </c>
      <c r="Y44" s="9">
        <f t="shared" si="1"/>
        <v>31</v>
      </c>
      <c r="Z44" s="10">
        <f t="shared" si="4"/>
        <v>47.692307692307693</v>
      </c>
      <c r="AA44" s="11">
        <f t="shared" si="2"/>
        <v>75.278514588859423</v>
      </c>
    </row>
    <row r="45" spans="1:27" ht="15.6" x14ac:dyDescent="0.3">
      <c r="A45" s="15">
        <v>40</v>
      </c>
      <c r="B45" s="14" t="s">
        <v>296</v>
      </c>
      <c r="C45" s="15" t="s">
        <v>163</v>
      </c>
      <c r="D45" s="8">
        <v>4</v>
      </c>
      <c r="E45" s="8">
        <v>0</v>
      </c>
      <c r="F45" s="8">
        <v>0</v>
      </c>
      <c r="G45" s="8">
        <v>2</v>
      </c>
      <c r="H45" s="8">
        <v>0</v>
      </c>
      <c r="I45" s="8">
        <v>1</v>
      </c>
      <c r="J45" s="8">
        <v>1</v>
      </c>
      <c r="K45" s="8">
        <v>2</v>
      </c>
      <c r="L45" s="9">
        <f t="shared" si="0"/>
        <v>10</v>
      </c>
      <c r="M45" s="10">
        <f t="shared" si="3"/>
        <v>34.482758620689658</v>
      </c>
      <c r="N45" s="8">
        <v>4</v>
      </c>
      <c r="O45" s="8">
        <v>2</v>
      </c>
      <c r="P45" s="8">
        <v>2</v>
      </c>
      <c r="Q45" s="8">
        <v>1</v>
      </c>
      <c r="R45" s="8">
        <v>2</v>
      </c>
      <c r="S45" s="8">
        <v>6</v>
      </c>
      <c r="T45" s="8">
        <v>1</v>
      </c>
      <c r="U45" s="8">
        <v>4</v>
      </c>
      <c r="V45" s="8">
        <v>0</v>
      </c>
      <c r="W45" s="8">
        <v>1</v>
      </c>
      <c r="X45" s="8">
        <v>4</v>
      </c>
      <c r="Y45" s="9">
        <f t="shared" si="1"/>
        <v>27</v>
      </c>
      <c r="Z45" s="10">
        <f t="shared" si="4"/>
        <v>41.53846153846154</v>
      </c>
      <c r="AA45" s="11">
        <f t="shared" si="2"/>
        <v>76.021220159151198</v>
      </c>
    </row>
    <row r="46" spans="1:27" ht="15.6" x14ac:dyDescent="0.3">
      <c r="A46" s="15">
        <v>41</v>
      </c>
      <c r="B46" s="14" t="s">
        <v>297</v>
      </c>
      <c r="C46" s="15" t="s">
        <v>164</v>
      </c>
      <c r="D46" s="8">
        <v>0</v>
      </c>
      <c r="E46" s="8">
        <v>0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9">
        <f t="shared" si="0"/>
        <v>1</v>
      </c>
      <c r="M46" s="10">
        <f t="shared" si="3"/>
        <v>3.4482758620689653</v>
      </c>
      <c r="N46" s="8">
        <v>3</v>
      </c>
      <c r="O46" s="8">
        <v>0</v>
      </c>
      <c r="P46" s="8">
        <v>1</v>
      </c>
      <c r="Q46" s="8">
        <v>0</v>
      </c>
      <c r="R46" s="8">
        <v>0</v>
      </c>
      <c r="S46" s="8">
        <v>6</v>
      </c>
      <c r="T46" s="8">
        <v>2</v>
      </c>
      <c r="U46" s="8">
        <v>0</v>
      </c>
      <c r="V46" s="8">
        <v>0</v>
      </c>
      <c r="W46" s="8">
        <v>0</v>
      </c>
      <c r="X46" s="8">
        <v>0</v>
      </c>
      <c r="Y46" s="9">
        <f t="shared" si="1"/>
        <v>12</v>
      </c>
      <c r="Z46" s="10">
        <f t="shared" si="4"/>
        <v>18.46153846153846</v>
      </c>
      <c r="AA46" s="11">
        <f t="shared" si="2"/>
        <v>21.909814323607424</v>
      </c>
    </row>
    <row r="47" spans="1:27" ht="15.6" x14ac:dyDescent="0.3">
      <c r="A47" s="15">
        <v>42</v>
      </c>
      <c r="B47" s="14" t="s">
        <v>298</v>
      </c>
      <c r="C47" s="15" t="s">
        <v>165</v>
      </c>
      <c r="D47" s="8">
        <v>5</v>
      </c>
      <c r="E47" s="8">
        <v>6</v>
      </c>
      <c r="F47" s="8">
        <v>0</v>
      </c>
      <c r="G47" s="8">
        <v>2</v>
      </c>
      <c r="H47" s="8">
        <v>0</v>
      </c>
      <c r="I47" s="8">
        <v>1</v>
      </c>
      <c r="J47" s="8">
        <v>2</v>
      </c>
      <c r="K47" s="8">
        <v>2</v>
      </c>
      <c r="L47" s="9">
        <f t="shared" si="0"/>
        <v>18</v>
      </c>
      <c r="M47" s="10">
        <f t="shared" si="3"/>
        <v>62.068965517241381</v>
      </c>
      <c r="N47" s="8">
        <v>3</v>
      </c>
      <c r="O47" s="8">
        <v>3</v>
      </c>
      <c r="P47" s="8">
        <v>2</v>
      </c>
      <c r="Q47" s="8">
        <v>1</v>
      </c>
      <c r="R47" s="8">
        <v>0</v>
      </c>
      <c r="S47" s="8">
        <v>6</v>
      </c>
      <c r="T47" s="8">
        <v>4</v>
      </c>
      <c r="U47" s="8">
        <v>4</v>
      </c>
      <c r="V47" s="8">
        <v>0</v>
      </c>
      <c r="W47" s="8">
        <v>1</v>
      </c>
      <c r="X47" s="8">
        <v>4</v>
      </c>
      <c r="Y47" s="9">
        <f t="shared" si="1"/>
        <v>28</v>
      </c>
      <c r="Z47" s="10">
        <f t="shared" si="4"/>
        <v>43.07692307692308</v>
      </c>
      <c r="AA47" s="11">
        <f t="shared" si="2"/>
        <v>105.14588859416446</v>
      </c>
    </row>
    <row r="48" spans="1:27" ht="15.6" x14ac:dyDescent="0.3">
      <c r="A48" s="15">
        <v>43</v>
      </c>
      <c r="B48" s="14" t="s">
        <v>299</v>
      </c>
      <c r="C48" s="15" t="s">
        <v>166</v>
      </c>
      <c r="D48" s="8">
        <v>2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9">
        <f t="shared" si="0"/>
        <v>2</v>
      </c>
      <c r="M48" s="10">
        <f t="shared" si="3"/>
        <v>6.8965517241379306</v>
      </c>
      <c r="N48" s="8">
        <v>2</v>
      </c>
      <c r="O48" s="8">
        <v>1</v>
      </c>
      <c r="P48" s="8">
        <v>2</v>
      </c>
      <c r="Q48" s="8">
        <v>0</v>
      </c>
      <c r="R48" s="8">
        <v>0</v>
      </c>
      <c r="S48" s="8">
        <v>6</v>
      </c>
      <c r="T48" s="8">
        <v>4</v>
      </c>
      <c r="U48" s="8">
        <v>4</v>
      </c>
      <c r="V48" s="8">
        <v>1</v>
      </c>
      <c r="W48" s="8">
        <v>1</v>
      </c>
      <c r="X48" s="8">
        <v>1</v>
      </c>
      <c r="Y48" s="9">
        <f t="shared" si="1"/>
        <v>22</v>
      </c>
      <c r="Z48" s="10">
        <f t="shared" si="4"/>
        <v>33.846153846153847</v>
      </c>
      <c r="AA48" s="11">
        <f t="shared" si="2"/>
        <v>40.742705570291776</v>
      </c>
    </row>
    <row r="49" spans="1:27" ht="15.6" x14ac:dyDescent="0.3">
      <c r="A49" s="15">
        <v>44</v>
      </c>
      <c r="B49" s="14" t="s">
        <v>300</v>
      </c>
      <c r="C49" s="15" t="s">
        <v>167</v>
      </c>
      <c r="D49" s="8">
        <v>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</v>
      </c>
      <c r="K49" s="8">
        <v>0</v>
      </c>
      <c r="L49" s="9">
        <f t="shared" si="0"/>
        <v>5</v>
      </c>
      <c r="M49" s="10">
        <f t="shared" si="3"/>
        <v>17.241379310344829</v>
      </c>
      <c r="N49" s="8">
        <v>2</v>
      </c>
      <c r="O49" s="8">
        <v>1</v>
      </c>
      <c r="P49" s="8">
        <v>0</v>
      </c>
      <c r="Q49" s="8">
        <v>0</v>
      </c>
      <c r="R49" s="8">
        <v>0</v>
      </c>
      <c r="S49" s="8">
        <v>0</v>
      </c>
      <c r="T49" s="8">
        <v>1</v>
      </c>
      <c r="U49" s="8">
        <v>0</v>
      </c>
      <c r="V49" s="8">
        <v>0</v>
      </c>
      <c r="W49" s="8">
        <v>1</v>
      </c>
      <c r="X49" s="8">
        <v>4</v>
      </c>
      <c r="Y49" s="9">
        <f t="shared" si="1"/>
        <v>9</v>
      </c>
      <c r="Z49" s="10">
        <f t="shared" si="4"/>
        <v>13.846153846153847</v>
      </c>
      <c r="AA49" s="11">
        <f t="shared" si="2"/>
        <v>31.087533156498676</v>
      </c>
    </row>
    <row r="50" spans="1:27" ht="15.6" x14ac:dyDescent="0.3">
      <c r="A50" s="15">
        <v>45</v>
      </c>
      <c r="B50" s="14" t="s">
        <v>301</v>
      </c>
      <c r="C50" s="15" t="s">
        <v>168</v>
      </c>
      <c r="D50" s="8">
        <v>1</v>
      </c>
      <c r="E50" s="8">
        <v>3</v>
      </c>
      <c r="F50" s="8">
        <v>0</v>
      </c>
      <c r="G50" s="8">
        <v>0</v>
      </c>
      <c r="H50" s="8">
        <v>0</v>
      </c>
      <c r="I50" s="8">
        <v>1</v>
      </c>
      <c r="J50" s="8">
        <v>1</v>
      </c>
      <c r="K50" s="8">
        <v>2</v>
      </c>
      <c r="L50" s="9">
        <f t="shared" si="0"/>
        <v>8</v>
      </c>
      <c r="M50" s="10">
        <f t="shared" si="3"/>
        <v>27.586206896551722</v>
      </c>
      <c r="N50" s="8">
        <v>4</v>
      </c>
      <c r="O50" s="8">
        <v>1</v>
      </c>
      <c r="P50" s="8">
        <v>1</v>
      </c>
      <c r="Q50" s="8">
        <v>1</v>
      </c>
      <c r="R50" s="8">
        <v>2</v>
      </c>
      <c r="S50" s="8">
        <v>6</v>
      </c>
      <c r="T50" s="8">
        <v>4</v>
      </c>
      <c r="U50" s="8">
        <v>3</v>
      </c>
      <c r="V50" s="8">
        <v>0</v>
      </c>
      <c r="W50" s="8">
        <v>1</v>
      </c>
      <c r="X50" s="8">
        <v>2</v>
      </c>
      <c r="Y50" s="9">
        <f t="shared" si="1"/>
        <v>25</v>
      </c>
      <c r="Z50" s="10">
        <f t="shared" si="4"/>
        <v>38.46153846153846</v>
      </c>
      <c r="AA50" s="11">
        <f t="shared" si="2"/>
        <v>66.047745358090182</v>
      </c>
    </row>
    <row r="51" spans="1:27" ht="15.6" x14ac:dyDescent="0.3">
      <c r="A51" s="15">
        <v>46</v>
      </c>
      <c r="B51" s="14" t="s">
        <v>302</v>
      </c>
      <c r="C51" s="15" t="s">
        <v>169</v>
      </c>
      <c r="D51" s="8">
        <v>5</v>
      </c>
      <c r="E51" s="8">
        <v>0</v>
      </c>
      <c r="F51" s="8">
        <v>0</v>
      </c>
      <c r="G51" s="8">
        <v>0</v>
      </c>
      <c r="H51" s="8">
        <v>0</v>
      </c>
      <c r="I51" s="8">
        <v>1</v>
      </c>
      <c r="J51" s="8">
        <v>1</v>
      </c>
      <c r="K51" s="8">
        <v>1</v>
      </c>
      <c r="L51" s="9">
        <f t="shared" si="0"/>
        <v>8</v>
      </c>
      <c r="M51" s="10">
        <f t="shared" si="3"/>
        <v>27.586206896551722</v>
      </c>
      <c r="N51" s="8">
        <v>4</v>
      </c>
      <c r="O51" s="8">
        <v>3</v>
      </c>
      <c r="P51" s="8">
        <v>3</v>
      </c>
      <c r="Q51" s="8">
        <v>2</v>
      </c>
      <c r="R51" s="8">
        <v>3</v>
      </c>
      <c r="S51" s="8">
        <v>6</v>
      </c>
      <c r="T51" s="8">
        <v>3</v>
      </c>
      <c r="U51" s="8">
        <v>4</v>
      </c>
      <c r="V51" s="8">
        <v>1</v>
      </c>
      <c r="W51" s="8">
        <v>1</v>
      </c>
      <c r="X51" s="8">
        <v>3</v>
      </c>
      <c r="Y51" s="9">
        <f t="shared" si="1"/>
        <v>33</v>
      </c>
      <c r="Z51" s="10">
        <f t="shared" si="4"/>
        <v>50.769230769230766</v>
      </c>
      <c r="AA51" s="11">
        <f t="shared" si="2"/>
        <v>78.355437665782489</v>
      </c>
    </row>
    <row r="52" spans="1:27" ht="15.6" x14ac:dyDescent="0.3">
      <c r="A52" s="15">
        <v>47</v>
      </c>
      <c r="B52" s="14" t="s">
        <v>303</v>
      </c>
      <c r="C52" s="15" t="s">
        <v>170</v>
      </c>
      <c r="D52" s="8">
        <v>3</v>
      </c>
      <c r="E52" s="8">
        <v>2</v>
      </c>
      <c r="F52" s="8">
        <v>0</v>
      </c>
      <c r="G52" s="8">
        <v>3</v>
      </c>
      <c r="H52" s="8">
        <v>0</v>
      </c>
      <c r="I52" s="8">
        <v>1</v>
      </c>
      <c r="J52" s="8">
        <v>0</v>
      </c>
      <c r="K52" s="8">
        <v>1</v>
      </c>
      <c r="L52" s="9">
        <f t="shared" si="0"/>
        <v>10</v>
      </c>
      <c r="M52" s="10">
        <f t="shared" si="3"/>
        <v>34.482758620689658</v>
      </c>
      <c r="N52" s="8">
        <v>4</v>
      </c>
      <c r="O52" s="8">
        <v>1</v>
      </c>
      <c r="P52" s="8">
        <v>2</v>
      </c>
      <c r="Q52" s="8">
        <v>0</v>
      </c>
      <c r="R52" s="8">
        <v>3</v>
      </c>
      <c r="S52" s="8">
        <v>6</v>
      </c>
      <c r="T52" s="8">
        <v>1</v>
      </c>
      <c r="U52" s="8">
        <v>3</v>
      </c>
      <c r="V52" s="8">
        <v>0</v>
      </c>
      <c r="W52" s="8">
        <v>1</v>
      </c>
      <c r="X52" s="8">
        <v>4</v>
      </c>
      <c r="Y52" s="9">
        <f t="shared" si="1"/>
        <v>25</v>
      </c>
      <c r="Z52" s="10">
        <f t="shared" si="4"/>
        <v>38.46153846153846</v>
      </c>
      <c r="AA52" s="11">
        <f t="shared" si="2"/>
        <v>72.944297082228118</v>
      </c>
    </row>
    <row r="53" spans="1:27" ht="15.6" x14ac:dyDescent="0.3">
      <c r="A53" s="15">
        <v>48</v>
      </c>
      <c r="B53" s="14" t="s">
        <v>304</v>
      </c>
      <c r="C53" s="15" t="s">
        <v>171</v>
      </c>
      <c r="D53" s="16">
        <v>5</v>
      </c>
      <c r="E53" s="16">
        <v>6</v>
      </c>
      <c r="F53" s="16">
        <v>0</v>
      </c>
      <c r="G53" s="16">
        <v>2</v>
      </c>
      <c r="H53" s="16">
        <v>0</v>
      </c>
      <c r="I53" s="16">
        <v>1</v>
      </c>
      <c r="J53" s="16">
        <v>1</v>
      </c>
      <c r="K53" s="16">
        <v>1</v>
      </c>
      <c r="L53" s="16">
        <f t="shared" si="0"/>
        <v>16</v>
      </c>
      <c r="M53" s="10">
        <f t="shared" si="3"/>
        <v>55.172413793103445</v>
      </c>
      <c r="N53" s="8">
        <v>4</v>
      </c>
      <c r="O53" s="8">
        <v>2</v>
      </c>
      <c r="P53" s="8">
        <v>0</v>
      </c>
      <c r="Q53" s="8">
        <v>0</v>
      </c>
      <c r="R53" s="8">
        <v>3</v>
      </c>
      <c r="S53" s="8">
        <v>6</v>
      </c>
      <c r="T53" s="8">
        <v>3</v>
      </c>
      <c r="U53" s="8">
        <v>4</v>
      </c>
      <c r="V53" s="8">
        <v>2</v>
      </c>
      <c r="W53" s="8">
        <v>0</v>
      </c>
      <c r="X53" s="8">
        <v>5</v>
      </c>
      <c r="Y53" s="9">
        <f t="shared" si="1"/>
        <v>29</v>
      </c>
      <c r="Z53" s="10">
        <f t="shared" si="4"/>
        <v>44.615384615384613</v>
      </c>
      <c r="AA53" s="11">
        <f t="shared" si="2"/>
        <v>99.787798408488058</v>
      </c>
    </row>
    <row r="54" spans="1:27" ht="15.6" x14ac:dyDescent="0.3">
      <c r="A54" s="15">
        <v>49</v>
      </c>
      <c r="B54" s="14" t="s">
        <v>305</v>
      </c>
      <c r="C54" s="15" t="s">
        <v>172</v>
      </c>
      <c r="D54" s="8">
        <v>3</v>
      </c>
      <c r="E54" s="8">
        <v>4</v>
      </c>
      <c r="F54" s="8">
        <v>0</v>
      </c>
      <c r="G54" s="8">
        <v>2</v>
      </c>
      <c r="H54" s="8">
        <v>0</v>
      </c>
      <c r="I54" s="8">
        <v>1</v>
      </c>
      <c r="J54" s="8">
        <v>1</v>
      </c>
      <c r="K54" s="8">
        <v>1</v>
      </c>
      <c r="L54" s="9">
        <f t="shared" si="0"/>
        <v>12</v>
      </c>
      <c r="M54" s="10">
        <f t="shared" si="3"/>
        <v>41.379310344827587</v>
      </c>
      <c r="N54" s="8">
        <v>4</v>
      </c>
      <c r="O54" s="8">
        <v>1</v>
      </c>
      <c r="P54" s="8">
        <v>2</v>
      </c>
      <c r="Q54" s="8">
        <v>2</v>
      </c>
      <c r="R54" s="8">
        <v>3</v>
      </c>
      <c r="S54" s="8">
        <v>6</v>
      </c>
      <c r="T54" s="8">
        <v>4</v>
      </c>
      <c r="U54" s="8">
        <v>6</v>
      </c>
      <c r="V54" s="8">
        <v>1</v>
      </c>
      <c r="W54" s="8">
        <v>1</v>
      </c>
      <c r="X54" s="8">
        <v>3</v>
      </c>
      <c r="Y54" s="9">
        <f t="shared" si="1"/>
        <v>33</v>
      </c>
      <c r="Z54" s="10">
        <f t="shared" si="4"/>
        <v>50.769230769230766</v>
      </c>
      <c r="AA54" s="11">
        <f t="shared" si="2"/>
        <v>92.148541114058361</v>
      </c>
    </row>
    <row r="55" spans="1:27" ht="15.6" x14ac:dyDescent="0.3">
      <c r="A55" s="15">
        <v>50</v>
      </c>
      <c r="B55" s="14" t="s">
        <v>306</v>
      </c>
      <c r="C55" s="15" t="s">
        <v>173</v>
      </c>
      <c r="D55" s="8">
        <v>1</v>
      </c>
      <c r="E55" s="8">
        <v>3</v>
      </c>
      <c r="F55" s="8">
        <v>0</v>
      </c>
      <c r="G55" s="8">
        <v>3</v>
      </c>
      <c r="H55" s="8">
        <v>3</v>
      </c>
      <c r="I55" s="8">
        <v>1</v>
      </c>
      <c r="J55" s="8">
        <v>1</v>
      </c>
      <c r="K55" s="8">
        <v>3</v>
      </c>
      <c r="L55" s="9">
        <f t="shared" si="0"/>
        <v>15</v>
      </c>
      <c r="M55" s="10">
        <f t="shared" si="3"/>
        <v>51.724137931034484</v>
      </c>
      <c r="N55" s="8">
        <v>1</v>
      </c>
      <c r="O55" s="8">
        <v>3</v>
      </c>
      <c r="P55" s="8">
        <v>1</v>
      </c>
      <c r="Q55" s="8">
        <v>0</v>
      </c>
      <c r="R55" s="8">
        <v>1</v>
      </c>
      <c r="S55" s="8">
        <v>6</v>
      </c>
      <c r="T55" s="8">
        <v>3</v>
      </c>
      <c r="U55" s="8">
        <v>8</v>
      </c>
      <c r="V55" s="8">
        <v>0</v>
      </c>
      <c r="W55" s="8">
        <v>1</v>
      </c>
      <c r="X55" s="8">
        <v>5</v>
      </c>
      <c r="Y55" s="9">
        <f t="shared" si="1"/>
        <v>29</v>
      </c>
      <c r="Z55" s="10">
        <f t="shared" si="4"/>
        <v>44.615384615384613</v>
      </c>
      <c r="AA55" s="11">
        <f t="shared" si="2"/>
        <v>96.33952254641909</v>
      </c>
    </row>
    <row r="56" spans="1:27" ht="15.6" x14ac:dyDescent="0.3">
      <c r="A56" s="15">
        <v>51</v>
      </c>
      <c r="B56" s="14" t="s">
        <v>307</v>
      </c>
      <c r="C56" s="15" t="s">
        <v>174</v>
      </c>
      <c r="D56" s="8">
        <v>3</v>
      </c>
      <c r="E56" s="8">
        <v>0</v>
      </c>
      <c r="F56" s="8">
        <v>0</v>
      </c>
      <c r="G56" s="8">
        <v>2</v>
      </c>
      <c r="H56" s="8">
        <v>0</v>
      </c>
      <c r="I56" s="8">
        <v>1</v>
      </c>
      <c r="J56" s="8">
        <v>0</v>
      </c>
      <c r="K56" s="8">
        <v>1</v>
      </c>
      <c r="L56" s="9">
        <f t="shared" si="0"/>
        <v>7</v>
      </c>
      <c r="M56" s="10">
        <f t="shared" si="3"/>
        <v>24.137931034482758</v>
      </c>
      <c r="N56" s="8">
        <v>3</v>
      </c>
      <c r="O56" s="8">
        <v>1</v>
      </c>
      <c r="P56" s="8">
        <v>2</v>
      </c>
      <c r="Q56" s="8">
        <v>0</v>
      </c>
      <c r="R56" s="8">
        <v>3</v>
      </c>
      <c r="S56" s="8">
        <v>6</v>
      </c>
      <c r="T56" s="8">
        <v>3</v>
      </c>
      <c r="U56" s="8">
        <v>8</v>
      </c>
      <c r="V56" s="8">
        <v>1</v>
      </c>
      <c r="W56" s="8">
        <v>1</v>
      </c>
      <c r="X56" s="8">
        <v>7</v>
      </c>
      <c r="Y56" s="9">
        <f t="shared" si="1"/>
        <v>35</v>
      </c>
      <c r="Z56" s="10">
        <f t="shared" si="4"/>
        <v>53.846153846153847</v>
      </c>
      <c r="AA56" s="11">
        <f t="shared" si="2"/>
        <v>77.984084880636601</v>
      </c>
    </row>
    <row r="57" spans="1:27" ht="15.6" x14ac:dyDescent="0.3">
      <c r="A57" s="15">
        <v>52</v>
      </c>
      <c r="B57" s="14" t="s">
        <v>308</v>
      </c>
      <c r="C57" s="15" t="s">
        <v>175</v>
      </c>
      <c r="D57" s="8">
        <v>1</v>
      </c>
      <c r="E57" s="8">
        <v>0</v>
      </c>
      <c r="F57" s="8">
        <v>0</v>
      </c>
      <c r="G57" s="8">
        <v>2</v>
      </c>
      <c r="H57" s="8">
        <v>0</v>
      </c>
      <c r="I57" s="8">
        <v>1</v>
      </c>
      <c r="J57" s="8">
        <v>1</v>
      </c>
      <c r="K57" s="8">
        <v>1</v>
      </c>
      <c r="L57" s="9">
        <f t="shared" si="0"/>
        <v>6</v>
      </c>
      <c r="M57" s="10">
        <f t="shared" si="3"/>
        <v>20.689655172413794</v>
      </c>
      <c r="N57" s="8">
        <v>4</v>
      </c>
      <c r="O57" s="8">
        <v>1</v>
      </c>
      <c r="P57" s="8">
        <v>2</v>
      </c>
      <c r="Q57" s="8">
        <v>0</v>
      </c>
      <c r="R57" s="8">
        <v>2</v>
      </c>
      <c r="S57" s="8">
        <v>6</v>
      </c>
      <c r="T57" s="8">
        <v>3</v>
      </c>
      <c r="U57" s="8">
        <v>2</v>
      </c>
      <c r="V57" s="8">
        <v>1</v>
      </c>
      <c r="W57" s="8">
        <v>1</v>
      </c>
      <c r="X57" s="8">
        <v>2</v>
      </c>
      <c r="Y57" s="9">
        <f t="shared" si="1"/>
        <v>24</v>
      </c>
      <c r="Z57" s="10">
        <f t="shared" si="4"/>
        <v>36.92307692307692</v>
      </c>
      <c r="AA57" s="11">
        <f t="shared" si="2"/>
        <v>57.612732095490713</v>
      </c>
    </row>
    <row r="58" spans="1:27" ht="15.6" x14ac:dyDescent="0.3">
      <c r="A58" s="15">
        <v>53</v>
      </c>
      <c r="B58" s="14" t="s">
        <v>309</v>
      </c>
      <c r="C58" s="17" t="s">
        <v>176</v>
      </c>
      <c r="D58" s="8">
        <v>2</v>
      </c>
      <c r="E58" s="8">
        <v>7</v>
      </c>
      <c r="F58" s="8">
        <v>5</v>
      </c>
      <c r="G58" s="8">
        <v>3</v>
      </c>
      <c r="H58" s="8">
        <v>0</v>
      </c>
      <c r="I58" s="8">
        <v>1</v>
      </c>
      <c r="J58" s="8">
        <v>1</v>
      </c>
      <c r="K58" s="8">
        <v>1</v>
      </c>
      <c r="L58" s="9">
        <f t="shared" si="0"/>
        <v>20</v>
      </c>
      <c r="M58" s="10">
        <f>L58*100/29</f>
        <v>68.965517241379317</v>
      </c>
      <c r="N58" s="8">
        <v>2</v>
      </c>
      <c r="O58" s="8">
        <v>3</v>
      </c>
      <c r="P58" s="8">
        <v>2</v>
      </c>
      <c r="Q58" s="8">
        <v>1</v>
      </c>
      <c r="R58" s="8">
        <v>3</v>
      </c>
      <c r="S58" s="8">
        <v>6</v>
      </c>
      <c r="T58" s="8">
        <v>5</v>
      </c>
      <c r="U58" s="8">
        <v>8</v>
      </c>
      <c r="V58" s="8">
        <v>3</v>
      </c>
      <c r="W58" s="8">
        <v>6</v>
      </c>
      <c r="X58" s="8">
        <v>1</v>
      </c>
      <c r="Y58" s="9">
        <f t="shared" si="1"/>
        <v>40</v>
      </c>
      <c r="Z58" s="10">
        <f t="shared" si="4"/>
        <v>61.53846153846154</v>
      </c>
      <c r="AA58" s="11">
        <f t="shared" si="2"/>
        <v>130.50397877984085</v>
      </c>
    </row>
    <row r="59" spans="1:27" ht="15.6" x14ac:dyDescent="0.3">
      <c r="A59" s="15">
        <v>54</v>
      </c>
      <c r="B59" s="14" t="s">
        <v>310</v>
      </c>
      <c r="C59" s="15" t="s">
        <v>177</v>
      </c>
      <c r="D59" s="16">
        <v>2</v>
      </c>
      <c r="E59" s="16">
        <v>0</v>
      </c>
      <c r="F59" s="16">
        <v>0</v>
      </c>
      <c r="G59" s="16">
        <v>0</v>
      </c>
      <c r="H59" s="16">
        <v>3</v>
      </c>
      <c r="I59" s="16">
        <v>1</v>
      </c>
      <c r="J59" s="16">
        <v>0</v>
      </c>
      <c r="K59" s="16">
        <v>2</v>
      </c>
      <c r="L59" s="9">
        <f t="shared" si="0"/>
        <v>8</v>
      </c>
      <c r="M59" s="10">
        <f t="shared" si="3"/>
        <v>27.586206896551722</v>
      </c>
      <c r="N59" s="8">
        <v>4</v>
      </c>
      <c r="O59" s="8">
        <v>1</v>
      </c>
      <c r="P59" s="8">
        <v>1</v>
      </c>
      <c r="Q59" s="8">
        <v>1</v>
      </c>
      <c r="R59" s="8">
        <v>2</v>
      </c>
      <c r="S59" s="8">
        <v>6</v>
      </c>
      <c r="T59" s="8">
        <v>3</v>
      </c>
      <c r="U59" s="8">
        <v>4</v>
      </c>
      <c r="V59" s="8">
        <v>0</v>
      </c>
      <c r="W59" s="8">
        <v>2</v>
      </c>
      <c r="X59" s="8">
        <v>4</v>
      </c>
      <c r="Y59" s="9">
        <f t="shared" si="1"/>
        <v>28</v>
      </c>
      <c r="Z59" s="10">
        <f t="shared" si="4"/>
        <v>43.07692307692308</v>
      </c>
      <c r="AA59" s="11">
        <f t="shared" si="2"/>
        <v>70.66312997347481</v>
      </c>
    </row>
    <row r="60" spans="1:27" ht="15.6" x14ac:dyDescent="0.3">
      <c r="A60" s="15">
        <v>55</v>
      </c>
      <c r="B60" s="14" t="s">
        <v>311</v>
      </c>
      <c r="C60" s="15" t="s">
        <v>178</v>
      </c>
      <c r="D60" s="8">
        <v>2</v>
      </c>
      <c r="E60" s="8">
        <v>0</v>
      </c>
      <c r="F60" s="8">
        <v>1</v>
      </c>
      <c r="G60" s="8">
        <v>0</v>
      </c>
      <c r="H60" s="8">
        <v>1</v>
      </c>
      <c r="I60" s="8">
        <v>1</v>
      </c>
      <c r="J60" s="8">
        <v>1</v>
      </c>
      <c r="K60" s="8">
        <v>2</v>
      </c>
      <c r="L60" s="9">
        <f t="shared" si="0"/>
        <v>8</v>
      </c>
      <c r="M60" s="10">
        <f t="shared" si="3"/>
        <v>27.586206896551722</v>
      </c>
      <c r="N60" s="8">
        <v>3</v>
      </c>
      <c r="O60" s="8">
        <v>2</v>
      </c>
      <c r="P60" s="8">
        <v>2</v>
      </c>
      <c r="Q60" s="8">
        <v>0</v>
      </c>
      <c r="R60" s="8">
        <v>3</v>
      </c>
      <c r="S60" s="8">
        <v>6</v>
      </c>
      <c r="T60" s="8">
        <v>2</v>
      </c>
      <c r="U60" s="8">
        <v>0</v>
      </c>
      <c r="V60" s="8">
        <v>2</v>
      </c>
      <c r="W60" s="8">
        <v>0</v>
      </c>
      <c r="X60" s="8">
        <v>5</v>
      </c>
      <c r="Y60" s="9">
        <f t="shared" si="1"/>
        <v>25</v>
      </c>
      <c r="Z60" s="10">
        <f t="shared" si="4"/>
        <v>38.46153846153846</v>
      </c>
      <c r="AA60" s="11">
        <f t="shared" si="2"/>
        <v>66.047745358090182</v>
      </c>
    </row>
    <row r="61" spans="1:27" ht="15.6" x14ac:dyDescent="0.3">
      <c r="A61" s="15">
        <v>56</v>
      </c>
      <c r="B61" s="14" t="s">
        <v>312</v>
      </c>
      <c r="C61" s="15" t="s">
        <v>179</v>
      </c>
      <c r="D61" s="8">
        <v>3</v>
      </c>
      <c r="E61" s="8">
        <v>2</v>
      </c>
      <c r="F61" s="8">
        <v>0</v>
      </c>
      <c r="G61" s="8">
        <v>3</v>
      </c>
      <c r="H61" s="8">
        <v>0</v>
      </c>
      <c r="I61" s="8">
        <v>1</v>
      </c>
      <c r="J61" s="8">
        <v>1</v>
      </c>
      <c r="K61" s="8">
        <v>1</v>
      </c>
      <c r="L61" s="9">
        <f t="shared" si="0"/>
        <v>11</v>
      </c>
      <c r="M61" s="10">
        <f t="shared" si="3"/>
        <v>37.931034482758619</v>
      </c>
      <c r="N61" s="8">
        <v>3</v>
      </c>
      <c r="O61" s="8">
        <v>1</v>
      </c>
      <c r="P61" s="8">
        <v>2</v>
      </c>
      <c r="Q61" s="8">
        <v>0</v>
      </c>
      <c r="R61" s="8">
        <v>2</v>
      </c>
      <c r="S61" s="8">
        <v>6</v>
      </c>
      <c r="T61" s="8">
        <v>1</v>
      </c>
      <c r="U61" s="8">
        <v>8</v>
      </c>
      <c r="V61" s="8">
        <v>2</v>
      </c>
      <c r="W61" s="8">
        <v>2</v>
      </c>
      <c r="X61" s="8">
        <v>7</v>
      </c>
      <c r="Y61" s="9">
        <f t="shared" si="1"/>
        <v>34</v>
      </c>
      <c r="Z61" s="10">
        <f t="shared" si="4"/>
        <v>52.307692307692307</v>
      </c>
      <c r="AA61" s="11">
        <f t="shared" si="2"/>
        <v>90.238726790450926</v>
      </c>
    </row>
    <row r="62" spans="1:27" ht="15.6" x14ac:dyDescent="0.3">
      <c r="A62" s="15">
        <v>57</v>
      </c>
      <c r="B62" s="14" t="s">
        <v>313</v>
      </c>
      <c r="C62" s="15" t="s">
        <v>180</v>
      </c>
      <c r="D62" s="8"/>
      <c r="E62" s="8"/>
      <c r="F62" s="8"/>
      <c r="G62" s="8"/>
      <c r="H62" s="8"/>
      <c r="I62" s="8"/>
      <c r="J62" s="8"/>
      <c r="K62" s="8"/>
      <c r="L62" s="9">
        <f t="shared" si="0"/>
        <v>0</v>
      </c>
      <c r="M62" s="10">
        <f t="shared" si="3"/>
        <v>0</v>
      </c>
      <c r="N62" s="8">
        <v>4</v>
      </c>
      <c r="O62" s="8">
        <v>2</v>
      </c>
      <c r="P62" s="8">
        <v>2</v>
      </c>
      <c r="Q62" s="8">
        <v>0</v>
      </c>
      <c r="R62" s="8">
        <v>3</v>
      </c>
      <c r="S62" s="8">
        <v>6</v>
      </c>
      <c r="T62" s="8">
        <v>1</v>
      </c>
      <c r="U62" s="8">
        <v>0</v>
      </c>
      <c r="V62" s="8">
        <v>2</v>
      </c>
      <c r="W62" s="8">
        <v>0</v>
      </c>
      <c r="X62" s="8">
        <v>6</v>
      </c>
      <c r="Y62" s="9">
        <f t="shared" si="1"/>
        <v>26</v>
      </c>
      <c r="Z62" s="10">
        <f t="shared" si="4"/>
        <v>40</v>
      </c>
      <c r="AA62" s="11">
        <f t="shared" si="2"/>
        <v>40</v>
      </c>
    </row>
    <row r="63" spans="1:27" ht="15.6" x14ac:dyDescent="0.3">
      <c r="A63" s="15">
        <v>58</v>
      </c>
      <c r="B63" s="14" t="s">
        <v>314</v>
      </c>
      <c r="C63" s="15" t="s">
        <v>181</v>
      </c>
      <c r="D63" s="8">
        <v>1</v>
      </c>
      <c r="E63" s="8">
        <v>0</v>
      </c>
      <c r="F63" s="8">
        <v>0</v>
      </c>
      <c r="G63" s="8">
        <v>0</v>
      </c>
      <c r="H63" s="8">
        <v>1</v>
      </c>
      <c r="I63" s="8">
        <v>1</v>
      </c>
      <c r="J63" s="8">
        <v>1</v>
      </c>
      <c r="K63" s="8">
        <v>1</v>
      </c>
      <c r="L63" s="9">
        <f t="shared" si="0"/>
        <v>5</v>
      </c>
      <c r="M63" s="10">
        <f t="shared" si="3"/>
        <v>17.241379310344829</v>
      </c>
      <c r="N63" s="8">
        <v>2</v>
      </c>
      <c r="O63" s="8">
        <v>1</v>
      </c>
      <c r="P63" s="8">
        <v>2</v>
      </c>
      <c r="Q63" s="8">
        <v>0</v>
      </c>
      <c r="R63" s="8">
        <v>0</v>
      </c>
      <c r="S63" s="8">
        <v>6</v>
      </c>
      <c r="T63" s="8">
        <v>4</v>
      </c>
      <c r="U63" s="8">
        <v>6</v>
      </c>
      <c r="V63" s="8">
        <v>0</v>
      </c>
      <c r="W63" s="8">
        <v>2</v>
      </c>
      <c r="X63" s="8">
        <v>5</v>
      </c>
      <c r="Y63" s="9">
        <f t="shared" si="1"/>
        <v>28</v>
      </c>
      <c r="Z63" s="10">
        <f t="shared" si="4"/>
        <v>43.07692307692308</v>
      </c>
      <c r="AA63" s="11">
        <f t="shared" si="2"/>
        <v>60.318302387267906</v>
      </c>
    </row>
    <row r="64" spans="1:27" ht="15.6" x14ac:dyDescent="0.3">
      <c r="A64" s="15">
        <v>59</v>
      </c>
      <c r="B64" s="14" t="s">
        <v>315</v>
      </c>
      <c r="C64" s="15" t="s">
        <v>182</v>
      </c>
      <c r="D64" s="8">
        <v>4</v>
      </c>
      <c r="E64" s="8">
        <v>0</v>
      </c>
      <c r="F64" s="8">
        <v>0</v>
      </c>
      <c r="G64" s="8">
        <v>2</v>
      </c>
      <c r="H64" s="8">
        <v>3</v>
      </c>
      <c r="I64" s="8">
        <v>1</v>
      </c>
      <c r="J64" s="8">
        <v>0</v>
      </c>
      <c r="K64" s="8">
        <v>0</v>
      </c>
      <c r="L64" s="9">
        <f t="shared" si="0"/>
        <v>10</v>
      </c>
      <c r="M64" s="10">
        <f t="shared" si="3"/>
        <v>34.482758620689658</v>
      </c>
      <c r="N64" s="8">
        <v>2</v>
      </c>
      <c r="O64" s="8">
        <v>2</v>
      </c>
      <c r="P64" s="8">
        <v>2</v>
      </c>
      <c r="Q64" s="8">
        <v>2</v>
      </c>
      <c r="R64" s="8">
        <v>3</v>
      </c>
      <c r="S64" s="8">
        <v>6</v>
      </c>
      <c r="T64" s="8">
        <v>0</v>
      </c>
      <c r="U64" s="8">
        <v>0</v>
      </c>
      <c r="V64" s="8">
        <v>1</v>
      </c>
      <c r="W64" s="8">
        <v>0</v>
      </c>
      <c r="X64" s="8">
        <v>0</v>
      </c>
      <c r="Y64" s="9">
        <f t="shared" si="1"/>
        <v>18</v>
      </c>
      <c r="Z64" s="10">
        <f t="shared" si="4"/>
        <v>27.692307692307693</v>
      </c>
      <c r="AA64" s="11">
        <f t="shared" si="2"/>
        <v>62.175066312997352</v>
      </c>
    </row>
    <row r="65" spans="1:27" ht="15.6" x14ac:dyDescent="0.3">
      <c r="A65" s="15">
        <v>60</v>
      </c>
      <c r="B65" s="14" t="s">
        <v>316</v>
      </c>
      <c r="C65" s="15" t="s">
        <v>183</v>
      </c>
      <c r="D65" s="16">
        <v>2</v>
      </c>
      <c r="E65" s="16">
        <v>0</v>
      </c>
      <c r="F65" s="16">
        <v>0</v>
      </c>
      <c r="G65" s="16">
        <v>1</v>
      </c>
      <c r="H65" s="16">
        <v>0</v>
      </c>
      <c r="I65" s="16">
        <v>1</v>
      </c>
      <c r="J65" s="16">
        <v>1</v>
      </c>
      <c r="K65" s="16">
        <v>2</v>
      </c>
      <c r="L65" s="9">
        <f t="shared" si="0"/>
        <v>7</v>
      </c>
      <c r="M65" s="10">
        <f>L65*100/29</f>
        <v>24.137931034482758</v>
      </c>
      <c r="N65" s="8">
        <v>3</v>
      </c>
      <c r="O65" s="8">
        <v>1</v>
      </c>
      <c r="P65" s="8">
        <v>2</v>
      </c>
      <c r="Q65" s="8">
        <v>2</v>
      </c>
      <c r="R65" s="8">
        <v>2</v>
      </c>
      <c r="S65" s="8">
        <v>4</v>
      </c>
      <c r="T65" s="8">
        <v>4</v>
      </c>
      <c r="U65" s="8">
        <v>0</v>
      </c>
      <c r="V65" s="8">
        <v>0</v>
      </c>
      <c r="W65" s="8">
        <v>1</v>
      </c>
      <c r="X65" s="8">
        <v>3</v>
      </c>
      <c r="Y65" s="9">
        <f t="shared" si="1"/>
        <v>22</v>
      </c>
      <c r="Z65" s="10">
        <f t="shared" si="4"/>
        <v>33.846153846153847</v>
      </c>
      <c r="AA65" s="11">
        <f t="shared" si="2"/>
        <v>57.984084880636601</v>
      </c>
    </row>
    <row r="66" spans="1:27" ht="15.6" x14ac:dyDescent="0.3">
      <c r="A66" s="15">
        <v>61</v>
      </c>
      <c r="B66" s="14" t="s">
        <v>317</v>
      </c>
      <c r="C66" s="15" t="s">
        <v>184</v>
      </c>
      <c r="D66" s="8">
        <v>2</v>
      </c>
      <c r="E66" s="8">
        <v>3</v>
      </c>
      <c r="F66" s="8">
        <v>0</v>
      </c>
      <c r="G66" s="8">
        <v>0</v>
      </c>
      <c r="H66" s="8">
        <v>0</v>
      </c>
      <c r="I66" s="8">
        <v>1</v>
      </c>
      <c r="J66" s="8">
        <v>1</v>
      </c>
      <c r="K66" s="8">
        <v>1</v>
      </c>
      <c r="L66" s="9">
        <f t="shared" si="0"/>
        <v>8</v>
      </c>
      <c r="M66" s="10">
        <f t="shared" si="3"/>
        <v>27.586206896551722</v>
      </c>
      <c r="N66" s="8">
        <v>2</v>
      </c>
      <c r="O66" s="8">
        <v>1</v>
      </c>
      <c r="P66" s="8">
        <v>2</v>
      </c>
      <c r="Q66" s="8">
        <v>1</v>
      </c>
      <c r="R66" s="8">
        <v>2</v>
      </c>
      <c r="S66" s="8">
        <v>4</v>
      </c>
      <c r="T66" s="8">
        <v>2</v>
      </c>
      <c r="U66" s="8">
        <v>8</v>
      </c>
      <c r="V66" s="8">
        <v>1</v>
      </c>
      <c r="W66" s="8">
        <v>0</v>
      </c>
      <c r="X66" s="8">
        <v>4</v>
      </c>
      <c r="Y66" s="9">
        <f t="shared" si="1"/>
        <v>27</v>
      </c>
      <c r="Z66" s="10">
        <f t="shared" si="4"/>
        <v>41.53846153846154</v>
      </c>
      <c r="AA66" s="11">
        <f t="shared" si="2"/>
        <v>69.124668435013263</v>
      </c>
    </row>
    <row r="67" spans="1:27" ht="15.6" x14ac:dyDescent="0.3">
      <c r="A67" s="15">
        <v>62</v>
      </c>
      <c r="B67" s="14" t="s">
        <v>318</v>
      </c>
      <c r="C67" s="15" t="s">
        <v>185</v>
      </c>
      <c r="D67" s="8">
        <v>1</v>
      </c>
      <c r="E67" s="8">
        <v>0</v>
      </c>
      <c r="F67" s="8">
        <v>0</v>
      </c>
      <c r="G67" s="8">
        <v>0</v>
      </c>
      <c r="H67" s="8">
        <v>1</v>
      </c>
      <c r="I67" s="8">
        <v>1</v>
      </c>
      <c r="J67" s="8">
        <v>0</v>
      </c>
      <c r="K67" s="8">
        <v>1</v>
      </c>
      <c r="L67" s="9">
        <f t="shared" ref="L67:L74" si="5">SUM(D67:K67)</f>
        <v>4</v>
      </c>
      <c r="M67" s="10">
        <f t="shared" si="3"/>
        <v>13.793103448275861</v>
      </c>
      <c r="N67" s="8">
        <v>2</v>
      </c>
      <c r="O67" s="8">
        <v>0</v>
      </c>
      <c r="P67" s="8">
        <v>1</v>
      </c>
      <c r="Q67" s="8">
        <v>0</v>
      </c>
      <c r="R67" s="8">
        <v>0</v>
      </c>
      <c r="S67" s="8">
        <v>6</v>
      </c>
      <c r="T67" s="8">
        <v>2</v>
      </c>
      <c r="U67" s="8">
        <v>1</v>
      </c>
      <c r="V67" s="8">
        <v>0</v>
      </c>
      <c r="W67" s="8">
        <v>1</v>
      </c>
      <c r="X67" s="8">
        <v>2</v>
      </c>
      <c r="Y67" s="9">
        <f t="shared" ref="Y67:Y74" si="6">SUM(N67:X67)</f>
        <v>15</v>
      </c>
      <c r="Z67" s="10">
        <f t="shared" si="4"/>
        <v>23.076923076923077</v>
      </c>
      <c r="AA67" s="11">
        <f t="shared" ref="AA67:AA74" si="7">(M67+Z67)</f>
        <v>36.870026525198938</v>
      </c>
    </row>
    <row r="68" spans="1:27" ht="15.6" x14ac:dyDescent="0.3">
      <c r="A68" s="15">
        <v>63</v>
      </c>
      <c r="B68" s="14" t="s">
        <v>319</v>
      </c>
      <c r="C68" s="15" t="s">
        <v>186</v>
      </c>
      <c r="D68" s="8">
        <v>5</v>
      </c>
      <c r="E68" s="8">
        <v>7</v>
      </c>
      <c r="F68" s="8">
        <v>5</v>
      </c>
      <c r="G68" s="8">
        <v>1</v>
      </c>
      <c r="H68" s="8">
        <v>1</v>
      </c>
      <c r="I68" s="8">
        <v>1</v>
      </c>
      <c r="J68" s="8">
        <v>1</v>
      </c>
      <c r="K68" s="8">
        <v>2</v>
      </c>
      <c r="L68" s="9">
        <f t="shared" si="5"/>
        <v>23</v>
      </c>
      <c r="M68" s="10">
        <f t="shared" ref="M68:M74" si="8">L68*100/29</f>
        <v>79.310344827586206</v>
      </c>
      <c r="N68" s="8">
        <v>4</v>
      </c>
      <c r="O68" s="8">
        <v>3</v>
      </c>
      <c r="P68" s="8">
        <v>3</v>
      </c>
      <c r="Q68" s="8">
        <v>2</v>
      </c>
      <c r="R68" s="8">
        <v>1</v>
      </c>
      <c r="S68" s="8">
        <v>6</v>
      </c>
      <c r="T68" s="8">
        <v>3</v>
      </c>
      <c r="U68" s="8">
        <v>6</v>
      </c>
      <c r="V68" s="8">
        <v>1</v>
      </c>
      <c r="W68" s="8">
        <v>1</v>
      </c>
      <c r="X68" s="8">
        <v>7</v>
      </c>
      <c r="Y68" s="9">
        <f t="shared" si="6"/>
        <v>37</v>
      </c>
      <c r="Z68" s="10">
        <f t="shared" ref="Z68:Z74" si="9">Y68*100/65</f>
        <v>56.92307692307692</v>
      </c>
      <c r="AA68" s="11">
        <f t="shared" si="7"/>
        <v>136.23342175066313</v>
      </c>
    </row>
    <row r="69" spans="1:27" ht="15.6" x14ac:dyDescent="0.3">
      <c r="A69" s="15">
        <v>64</v>
      </c>
      <c r="B69" s="14" t="s">
        <v>320</v>
      </c>
      <c r="C69" s="15" t="s">
        <v>187</v>
      </c>
      <c r="D69" s="8">
        <v>4</v>
      </c>
      <c r="E69" s="8">
        <v>0</v>
      </c>
      <c r="F69" s="8">
        <v>0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  <c r="L69" s="9">
        <f t="shared" si="5"/>
        <v>9</v>
      </c>
      <c r="M69" s="10">
        <f t="shared" si="8"/>
        <v>31.03448275862069</v>
      </c>
      <c r="N69" s="8">
        <v>3</v>
      </c>
      <c r="O69" s="8">
        <v>1</v>
      </c>
      <c r="P69" s="8">
        <v>2</v>
      </c>
      <c r="Q69" s="8">
        <v>0</v>
      </c>
      <c r="R69" s="8">
        <v>1</v>
      </c>
      <c r="S69" s="8">
        <v>6</v>
      </c>
      <c r="T69" s="8">
        <v>5</v>
      </c>
      <c r="U69" s="8">
        <v>2</v>
      </c>
      <c r="V69" s="8">
        <v>0</v>
      </c>
      <c r="W69" s="8">
        <v>1</v>
      </c>
      <c r="X69" s="8">
        <v>4</v>
      </c>
      <c r="Y69" s="9">
        <f t="shared" si="6"/>
        <v>25</v>
      </c>
      <c r="Z69" s="10">
        <f t="shared" si="9"/>
        <v>38.46153846153846</v>
      </c>
      <c r="AA69" s="11">
        <f t="shared" si="7"/>
        <v>69.49602122015915</v>
      </c>
    </row>
    <row r="70" spans="1:27" ht="15.6" x14ac:dyDescent="0.3">
      <c r="A70" s="15">
        <v>65</v>
      </c>
      <c r="B70" s="14" t="s">
        <v>321</v>
      </c>
      <c r="C70" s="15" t="s">
        <v>188</v>
      </c>
      <c r="D70" s="8">
        <v>2</v>
      </c>
      <c r="E70" s="8">
        <v>0</v>
      </c>
      <c r="F70" s="8">
        <v>0</v>
      </c>
      <c r="G70" s="8">
        <v>1</v>
      </c>
      <c r="H70" s="8">
        <v>0</v>
      </c>
      <c r="I70" s="8">
        <v>1</v>
      </c>
      <c r="J70" s="8">
        <v>1</v>
      </c>
      <c r="K70" s="8">
        <v>1</v>
      </c>
      <c r="L70" s="9">
        <f t="shared" si="5"/>
        <v>6</v>
      </c>
      <c r="M70" s="10">
        <f t="shared" si="8"/>
        <v>20.689655172413794</v>
      </c>
      <c r="N70" s="8">
        <v>4</v>
      </c>
      <c r="O70" s="8">
        <v>0</v>
      </c>
      <c r="P70" s="8">
        <v>1</v>
      </c>
      <c r="Q70" s="8">
        <v>2</v>
      </c>
      <c r="R70" s="8">
        <v>2</v>
      </c>
      <c r="S70" s="8">
        <v>6</v>
      </c>
      <c r="T70" s="8">
        <v>5</v>
      </c>
      <c r="U70" s="8">
        <v>4</v>
      </c>
      <c r="V70" s="8">
        <v>0</v>
      </c>
      <c r="W70" s="8">
        <v>1</v>
      </c>
      <c r="X70" s="8">
        <v>4</v>
      </c>
      <c r="Y70" s="9">
        <f t="shared" si="6"/>
        <v>29</v>
      </c>
      <c r="Z70" s="10">
        <f t="shared" si="9"/>
        <v>44.615384615384613</v>
      </c>
      <c r="AA70" s="11">
        <f t="shared" si="7"/>
        <v>65.305039787798407</v>
      </c>
    </row>
    <row r="71" spans="1:27" ht="15.6" x14ac:dyDescent="0.3">
      <c r="A71" s="15">
        <v>66</v>
      </c>
      <c r="B71" s="14" t="s">
        <v>322</v>
      </c>
      <c r="C71" s="15" t="s">
        <v>189</v>
      </c>
      <c r="D71" s="8">
        <v>2</v>
      </c>
      <c r="E71" s="8">
        <v>0</v>
      </c>
      <c r="F71" s="8">
        <v>0</v>
      </c>
      <c r="G71" s="8">
        <v>1</v>
      </c>
      <c r="H71" s="8">
        <v>3</v>
      </c>
      <c r="I71" s="8">
        <v>1</v>
      </c>
      <c r="J71" s="8">
        <v>1</v>
      </c>
      <c r="K71" s="8">
        <v>2</v>
      </c>
      <c r="L71" s="9">
        <f t="shared" si="5"/>
        <v>10</v>
      </c>
      <c r="M71" s="10">
        <f t="shared" si="8"/>
        <v>34.482758620689658</v>
      </c>
      <c r="N71" s="8">
        <v>2</v>
      </c>
      <c r="O71" s="8">
        <v>3</v>
      </c>
      <c r="P71" s="8">
        <v>2</v>
      </c>
      <c r="Q71" s="8">
        <v>1</v>
      </c>
      <c r="R71" s="8">
        <v>3</v>
      </c>
      <c r="S71" s="8">
        <v>6</v>
      </c>
      <c r="T71" s="8">
        <v>4</v>
      </c>
      <c r="U71" s="8">
        <v>8</v>
      </c>
      <c r="V71" s="8">
        <v>0</v>
      </c>
      <c r="W71" s="8">
        <v>2</v>
      </c>
      <c r="X71" s="8">
        <v>7</v>
      </c>
      <c r="Y71" s="9">
        <f t="shared" si="6"/>
        <v>38</v>
      </c>
      <c r="Z71" s="10">
        <f t="shared" si="9"/>
        <v>58.46153846153846</v>
      </c>
      <c r="AA71" s="11">
        <f t="shared" si="7"/>
        <v>92.944297082228118</v>
      </c>
    </row>
    <row r="72" spans="1:27" ht="15.6" x14ac:dyDescent="0.3">
      <c r="A72" s="15">
        <v>67</v>
      </c>
      <c r="B72" s="14" t="s">
        <v>323</v>
      </c>
      <c r="C72" s="15" t="s">
        <v>190</v>
      </c>
      <c r="D72" s="8">
        <v>2</v>
      </c>
      <c r="E72" s="8">
        <v>0</v>
      </c>
      <c r="F72" s="8">
        <v>0</v>
      </c>
      <c r="G72" s="8">
        <v>3</v>
      </c>
      <c r="H72" s="8">
        <v>0</v>
      </c>
      <c r="I72" s="8">
        <v>1</v>
      </c>
      <c r="J72" s="8">
        <v>1</v>
      </c>
      <c r="K72" s="8">
        <v>2</v>
      </c>
      <c r="L72" s="9">
        <f t="shared" si="5"/>
        <v>9</v>
      </c>
      <c r="M72" s="10">
        <f t="shared" si="8"/>
        <v>31.03448275862069</v>
      </c>
      <c r="N72" s="8">
        <v>2</v>
      </c>
      <c r="O72" s="8">
        <v>2</v>
      </c>
      <c r="P72" s="8">
        <v>2</v>
      </c>
      <c r="Q72" s="8">
        <v>1</v>
      </c>
      <c r="R72" s="8">
        <v>3</v>
      </c>
      <c r="S72" s="8">
        <v>6</v>
      </c>
      <c r="T72" s="8">
        <v>5</v>
      </c>
      <c r="U72" s="8">
        <v>8</v>
      </c>
      <c r="V72" s="8">
        <v>0</v>
      </c>
      <c r="W72" s="8">
        <v>1</v>
      </c>
      <c r="X72" s="8">
        <v>8</v>
      </c>
      <c r="Y72" s="9">
        <f t="shared" si="6"/>
        <v>38</v>
      </c>
      <c r="Z72" s="10">
        <f t="shared" si="9"/>
        <v>58.46153846153846</v>
      </c>
      <c r="AA72" s="11">
        <f t="shared" si="7"/>
        <v>89.49602122015915</v>
      </c>
    </row>
    <row r="73" spans="1:27" ht="15.6" x14ac:dyDescent="0.3">
      <c r="A73" s="15">
        <v>68</v>
      </c>
      <c r="B73" s="14" t="s">
        <v>324</v>
      </c>
      <c r="C73" s="18" t="s">
        <v>191</v>
      </c>
      <c r="D73" s="8">
        <v>2</v>
      </c>
      <c r="E73" s="8">
        <v>0</v>
      </c>
      <c r="F73" s="8">
        <v>0</v>
      </c>
      <c r="G73" s="8">
        <v>2</v>
      </c>
      <c r="H73" s="8">
        <v>0</v>
      </c>
      <c r="I73" s="8">
        <v>1</v>
      </c>
      <c r="J73" s="8">
        <v>1</v>
      </c>
      <c r="K73" s="8">
        <v>2</v>
      </c>
      <c r="L73" s="9">
        <f t="shared" si="5"/>
        <v>8</v>
      </c>
      <c r="M73" s="10">
        <f t="shared" si="8"/>
        <v>27.586206896551722</v>
      </c>
      <c r="N73" s="8">
        <v>4</v>
      </c>
      <c r="O73" s="8">
        <v>1</v>
      </c>
      <c r="P73" s="8">
        <v>3</v>
      </c>
      <c r="Q73" s="8">
        <v>0</v>
      </c>
      <c r="R73" s="8">
        <v>3</v>
      </c>
      <c r="S73" s="8">
        <v>6</v>
      </c>
      <c r="T73" s="8">
        <v>4</v>
      </c>
      <c r="U73" s="8">
        <v>4</v>
      </c>
      <c r="V73" s="8">
        <v>1</v>
      </c>
      <c r="W73" s="8">
        <v>2</v>
      </c>
      <c r="X73" s="8">
        <v>2</v>
      </c>
      <c r="Y73" s="9">
        <f t="shared" si="6"/>
        <v>30</v>
      </c>
      <c r="Z73" s="10">
        <f t="shared" si="9"/>
        <v>46.153846153846153</v>
      </c>
      <c r="AA73" s="11">
        <f t="shared" si="7"/>
        <v>73.740053050397876</v>
      </c>
    </row>
    <row r="74" spans="1:27" s="27" customFormat="1" ht="15.6" x14ac:dyDescent="0.3">
      <c r="A74" s="15">
        <v>69</v>
      </c>
      <c r="B74" s="30" t="s">
        <v>387</v>
      </c>
      <c r="C74" s="22" t="s">
        <v>192</v>
      </c>
      <c r="D74" s="23">
        <v>4</v>
      </c>
      <c r="E74" s="23">
        <v>0</v>
      </c>
      <c r="F74" s="23">
        <v>1</v>
      </c>
      <c r="G74" s="23">
        <v>3</v>
      </c>
      <c r="H74" s="23">
        <v>3</v>
      </c>
      <c r="I74" s="23">
        <v>1</v>
      </c>
      <c r="J74" s="23">
        <v>1</v>
      </c>
      <c r="K74" s="23">
        <v>1</v>
      </c>
      <c r="L74" s="24">
        <f t="shared" si="5"/>
        <v>14</v>
      </c>
      <c r="M74" s="25">
        <f t="shared" si="8"/>
        <v>48.275862068965516</v>
      </c>
      <c r="N74" s="23">
        <v>4</v>
      </c>
      <c r="O74" s="23">
        <v>3</v>
      </c>
      <c r="P74" s="23">
        <v>1</v>
      </c>
      <c r="Q74" s="23">
        <v>1</v>
      </c>
      <c r="R74" s="23">
        <v>3</v>
      </c>
      <c r="S74" s="23">
        <v>6</v>
      </c>
      <c r="T74" s="23">
        <v>4</v>
      </c>
      <c r="U74" s="23">
        <v>6</v>
      </c>
      <c r="V74" s="23">
        <v>0</v>
      </c>
      <c r="W74" s="23">
        <v>2</v>
      </c>
      <c r="X74" s="23">
        <v>6</v>
      </c>
      <c r="Y74" s="24">
        <f t="shared" si="6"/>
        <v>36</v>
      </c>
      <c r="Z74" s="25">
        <f t="shared" si="9"/>
        <v>55.384615384615387</v>
      </c>
      <c r="AA74" s="26">
        <f t="shared" si="7"/>
        <v>103.66047745358091</v>
      </c>
    </row>
  </sheetData>
  <mergeCells count="13">
    <mergeCell ref="D3:H3"/>
    <mergeCell ref="I3:K3"/>
    <mergeCell ref="A5:C5"/>
    <mergeCell ref="A1:X1"/>
    <mergeCell ref="AA1:AA4"/>
    <mergeCell ref="A2:A4"/>
    <mergeCell ref="C2:C4"/>
    <mergeCell ref="D2:K2"/>
    <mergeCell ref="L2:L4"/>
    <mergeCell ref="M2:M4"/>
    <mergeCell ref="N2:X3"/>
    <mergeCell ref="Y2:Y4"/>
    <mergeCell ref="Z2:Z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B4C5-D20C-4680-B5BD-3487C54C6FFE}">
  <dimension ref="A1:AA68"/>
  <sheetViews>
    <sheetView topLeftCell="A24" zoomScale="70" zoomScaleNormal="70" workbookViewId="0">
      <selection activeCell="D59" sqref="D59"/>
    </sheetView>
  </sheetViews>
  <sheetFormatPr defaultRowHeight="14.4" x14ac:dyDescent="0.3"/>
  <cols>
    <col min="1" max="1" width="12.44140625" customWidth="1"/>
    <col min="2" max="2" width="20.33203125" bestFit="1" customWidth="1"/>
    <col min="3" max="3" width="14.6640625" bestFit="1" customWidth="1"/>
  </cols>
  <sheetData>
    <row r="1" spans="1:27" ht="15.6" x14ac:dyDescent="0.3">
      <c r="A1" s="35" t="s">
        <v>193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"/>
      <c r="Z1" s="1"/>
      <c r="AA1" s="37" t="s">
        <v>1</v>
      </c>
    </row>
    <row r="2" spans="1:27" ht="15.6" x14ac:dyDescent="0.3">
      <c r="A2" s="52" t="s">
        <v>2</v>
      </c>
      <c r="B2" s="8"/>
      <c r="C2" s="53" t="s">
        <v>3</v>
      </c>
      <c r="D2" s="38" t="s">
        <v>4</v>
      </c>
      <c r="E2" s="38"/>
      <c r="F2" s="38"/>
      <c r="G2" s="38"/>
      <c r="H2" s="38"/>
      <c r="I2" s="38"/>
      <c r="J2" s="38"/>
      <c r="K2" s="38"/>
      <c r="L2" s="40" t="s">
        <v>5</v>
      </c>
      <c r="M2" s="43" t="s">
        <v>6</v>
      </c>
      <c r="N2" s="46" t="s">
        <v>7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0" t="s">
        <v>5</v>
      </c>
      <c r="Z2" s="43" t="s">
        <v>6</v>
      </c>
      <c r="AA2" s="37"/>
    </row>
    <row r="3" spans="1:27" ht="15.6" x14ac:dyDescent="0.3">
      <c r="A3" s="52"/>
      <c r="B3" s="8"/>
      <c r="C3" s="53"/>
      <c r="D3" s="31" t="s">
        <v>8</v>
      </c>
      <c r="E3" s="32"/>
      <c r="F3" s="32"/>
      <c r="G3" s="32"/>
      <c r="H3" s="32"/>
      <c r="I3" s="31" t="s">
        <v>9</v>
      </c>
      <c r="J3" s="32"/>
      <c r="K3" s="33"/>
      <c r="L3" s="41"/>
      <c r="M3" s="44"/>
      <c r="N3" s="50"/>
      <c r="O3" s="51"/>
      <c r="P3" s="51"/>
      <c r="Q3" s="51"/>
      <c r="R3" s="51"/>
      <c r="S3" s="51"/>
      <c r="T3" s="51"/>
      <c r="U3" s="51"/>
      <c r="V3" s="51"/>
      <c r="W3" s="51"/>
      <c r="X3" s="51"/>
      <c r="Y3" s="41"/>
      <c r="Z3" s="44"/>
      <c r="AA3" s="37"/>
    </row>
    <row r="4" spans="1:27" ht="15.6" x14ac:dyDescent="0.3">
      <c r="A4" s="52"/>
      <c r="B4" s="8"/>
      <c r="C4" s="53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1</v>
      </c>
      <c r="J4" s="2">
        <v>2</v>
      </c>
      <c r="K4" s="2">
        <v>3</v>
      </c>
      <c r="L4" s="42"/>
      <c r="M4" s="45"/>
      <c r="N4" s="2">
        <v>1</v>
      </c>
      <c r="O4" s="2">
        <v>2</v>
      </c>
      <c r="P4" s="2">
        <v>3</v>
      </c>
      <c r="Q4" s="2">
        <v>4</v>
      </c>
      <c r="R4" s="2">
        <v>5</v>
      </c>
      <c r="S4" s="2">
        <v>6</v>
      </c>
      <c r="T4" s="2">
        <v>7</v>
      </c>
      <c r="U4" s="2">
        <v>8</v>
      </c>
      <c r="V4" s="2">
        <v>9</v>
      </c>
      <c r="W4" s="2">
        <v>10</v>
      </c>
      <c r="X4" s="2">
        <v>11</v>
      </c>
      <c r="Y4" s="42"/>
      <c r="Z4" s="45"/>
      <c r="AA4" s="37"/>
    </row>
    <row r="5" spans="1:27" ht="15.6" x14ac:dyDescent="0.3">
      <c r="A5" s="34" t="s">
        <v>10</v>
      </c>
      <c r="B5" s="34"/>
      <c r="C5" s="34"/>
      <c r="D5" s="3">
        <v>5</v>
      </c>
      <c r="E5" s="3">
        <v>7</v>
      </c>
      <c r="F5" s="3">
        <v>5</v>
      </c>
      <c r="G5" s="3">
        <v>3</v>
      </c>
      <c r="H5" s="3">
        <v>3</v>
      </c>
      <c r="I5" s="3">
        <v>1</v>
      </c>
      <c r="J5" s="3">
        <v>2</v>
      </c>
      <c r="K5" s="3">
        <v>3</v>
      </c>
      <c r="L5" s="3">
        <f t="shared" ref="L5:L62" si="0">SUM(D5:K5)</f>
        <v>29</v>
      </c>
      <c r="M5" s="4">
        <f>L5*100/29</f>
        <v>100</v>
      </c>
      <c r="N5" s="3">
        <v>5</v>
      </c>
      <c r="O5" s="3">
        <v>3</v>
      </c>
      <c r="P5" s="3">
        <v>3</v>
      </c>
      <c r="Q5" s="3">
        <v>3</v>
      </c>
      <c r="R5" s="3">
        <v>6</v>
      </c>
      <c r="S5" s="3">
        <v>8</v>
      </c>
      <c r="T5" s="3">
        <v>8</v>
      </c>
      <c r="U5" s="3">
        <v>5</v>
      </c>
      <c r="V5" s="3">
        <v>4</v>
      </c>
      <c r="W5" s="3">
        <v>7</v>
      </c>
      <c r="X5" s="3">
        <v>8</v>
      </c>
      <c r="Y5" s="3">
        <f t="shared" ref="Y5:Y62" si="1">SUM(N5:X5)</f>
        <v>60</v>
      </c>
      <c r="Z5" s="4">
        <f>Y5*100/60</f>
        <v>100</v>
      </c>
      <c r="AA5" s="5">
        <f t="shared" ref="AA5:AA62" si="2">(M5+Z5)</f>
        <v>200</v>
      </c>
    </row>
    <row r="6" spans="1:27" ht="15.6" x14ac:dyDescent="0.3">
      <c r="A6" s="7">
        <v>1</v>
      </c>
      <c r="B6" s="14" t="s">
        <v>326</v>
      </c>
      <c r="C6" s="7" t="s">
        <v>195</v>
      </c>
      <c r="D6" s="8">
        <v>2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1</v>
      </c>
      <c r="L6" s="12">
        <f t="shared" si="0"/>
        <v>4</v>
      </c>
      <c r="M6" s="10">
        <f t="shared" ref="M6:M63" si="3">L6*100/29</f>
        <v>13.793103448275861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>
        <f t="shared" si="1"/>
        <v>0</v>
      </c>
      <c r="Z6" s="10">
        <f t="shared" ref="Z6:Z63" si="4">Y6*100/60</f>
        <v>0</v>
      </c>
      <c r="AA6" s="11">
        <f t="shared" si="2"/>
        <v>13.793103448275861</v>
      </c>
    </row>
    <row r="7" spans="1:27" ht="15.6" x14ac:dyDescent="0.3">
      <c r="A7" s="7">
        <v>2</v>
      </c>
      <c r="B7" s="14" t="s">
        <v>327</v>
      </c>
      <c r="C7" s="7" t="s">
        <v>196</v>
      </c>
      <c r="D7" s="8">
        <v>2</v>
      </c>
      <c r="E7" s="8">
        <v>0</v>
      </c>
      <c r="F7" s="8">
        <v>0</v>
      </c>
      <c r="G7" s="8">
        <v>2</v>
      </c>
      <c r="H7" s="8">
        <v>0</v>
      </c>
      <c r="I7" s="8">
        <v>1</v>
      </c>
      <c r="J7" s="8">
        <v>0</v>
      </c>
      <c r="K7" s="8">
        <v>1</v>
      </c>
      <c r="L7" s="12">
        <f t="shared" si="0"/>
        <v>6</v>
      </c>
      <c r="M7" s="10">
        <f t="shared" si="3"/>
        <v>20.689655172413794</v>
      </c>
      <c r="N7" s="8">
        <v>5</v>
      </c>
      <c r="O7" s="8">
        <v>2</v>
      </c>
      <c r="P7" s="8">
        <v>1</v>
      </c>
      <c r="Q7" s="8">
        <v>0</v>
      </c>
      <c r="R7" s="8">
        <v>0</v>
      </c>
      <c r="S7" s="8">
        <v>6</v>
      </c>
      <c r="T7" s="8">
        <v>3</v>
      </c>
      <c r="U7" s="8">
        <v>2</v>
      </c>
      <c r="V7" s="8">
        <v>0</v>
      </c>
      <c r="W7" s="8">
        <v>2</v>
      </c>
      <c r="X7" s="8">
        <v>5</v>
      </c>
      <c r="Y7" s="9">
        <f t="shared" si="1"/>
        <v>26</v>
      </c>
      <c r="Z7" s="10">
        <f t="shared" si="4"/>
        <v>43.333333333333336</v>
      </c>
      <c r="AA7" s="11">
        <f t="shared" si="2"/>
        <v>64.022988505747122</v>
      </c>
    </row>
    <row r="8" spans="1:27" ht="15.6" x14ac:dyDescent="0.3">
      <c r="A8" s="7">
        <v>3</v>
      </c>
      <c r="B8" s="14" t="s">
        <v>328</v>
      </c>
      <c r="C8" s="7" t="s">
        <v>197</v>
      </c>
      <c r="D8" s="8">
        <v>2</v>
      </c>
      <c r="E8" s="8">
        <v>2</v>
      </c>
      <c r="F8" s="8">
        <v>0</v>
      </c>
      <c r="G8" s="8">
        <v>1</v>
      </c>
      <c r="H8" s="8">
        <v>3</v>
      </c>
      <c r="I8" s="8">
        <v>1</v>
      </c>
      <c r="J8" s="8">
        <v>1</v>
      </c>
      <c r="K8" s="8">
        <v>2</v>
      </c>
      <c r="L8" s="12">
        <f t="shared" si="0"/>
        <v>12</v>
      </c>
      <c r="M8" s="10">
        <f t="shared" si="3"/>
        <v>41.379310344827587</v>
      </c>
      <c r="N8" s="8">
        <v>4</v>
      </c>
      <c r="O8" s="8">
        <v>2</v>
      </c>
      <c r="P8" s="8">
        <v>1</v>
      </c>
      <c r="Q8" s="8">
        <v>0</v>
      </c>
      <c r="R8" s="8">
        <v>0</v>
      </c>
      <c r="S8" s="8">
        <v>4</v>
      </c>
      <c r="T8" s="8">
        <v>7</v>
      </c>
      <c r="U8" s="8">
        <v>1</v>
      </c>
      <c r="V8" s="8">
        <v>0</v>
      </c>
      <c r="W8" s="8">
        <v>1</v>
      </c>
      <c r="X8" s="8">
        <v>7</v>
      </c>
      <c r="Y8" s="9">
        <f t="shared" si="1"/>
        <v>27</v>
      </c>
      <c r="Z8" s="10">
        <f t="shared" si="4"/>
        <v>45</v>
      </c>
      <c r="AA8" s="11">
        <f t="shared" si="2"/>
        <v>86.379310344827587</v>
      </c>
    </row>
    <row r="9" spans="1:27" ht="15.6" x14ac:dyDescent="0.3">
      <c r="A9" s="7">
        <v>4</v>
      </c>
      <c r="B9" s="14" t="s">
        <v>329</v>
      </c>
      <c r="C9" s="7" t="s">
        <v>198</v>
      </c>
      <c r="D9" s="8">
        <v>3</v>
      </c>
      <c r="E9" s="8">
        <v>4</v>
      </c>
      <c r="F9" s="8">
        <v>0</v>
      </c>
      <c r="G9" s="8">
        <v>3</v>
      </c>
      <c r="H9" s="8">
        <v>0</v>
      </c>
      <c r="I9" s="8">
        <v>1</v>
      </c>
      <c r="J9" s="8">
        <v>1</v>
      </c>
      <c r="K9" s="8">
        <v>0</v>
      </c>
      <c r="L9" s="12">
        <f t="shared" si="0"/>
        <v>12</v>
      </c>
      <c r="M9" s="10">
        <f t="shared" si="3"/>
        <v>41.379310344827587</v>
      </c>
      <c r="N9" s="8">
        <v>4</v>
      </c>
      <c r="O9" s="8">
        <v>2</v>
      </c>
      <c r="P9" s="8">
        <v>0</v>
      </c>
      <c r="Q9" s="8">
        <v>0</v>
      </c>
      <c r="R9" s="8">
        <v>5</v>
      </c>
      <c r="S9" s="8">
        <v>6</v>
      </c>
      <c r="T9" s="8">
        <v>6</v>
      </c>
      <c r="U9" s="8">
        <v>1</v>
      </c>
      <c r="V9" s="8">
        <v>1</v>
      </c>
      <c r="W9" s="8">
        <v>0</v>
      </c>
      <c r="X9" s="8">
        <v>6</v>
      </c>
      <c r="Y9" s="9">
        <f t="shared" si="1"/>
        <v>31</v>
      </c>
      <c r="Z9" s="10">
        <f t="shared" si="4"/>
        <v>51.666666666666664</v>
      </c>
      <c r="AA9" s="11">
        <f t="shared" si="2"/>
        <v>93.045977011494244</v>
      </c>
    </row>
    <row r="10" spans="1:27" ht="15.6" x14ac:dyDescent="0.3">
      <c r="A10" s="7">
        <v>5</v>
      </c>
      <c r="B10" s="14" t="s">
        <v>330</v>
      </c>
      <c r="C10" s="7" t="s">
        <v>199</v>
      </c>
      <c r="D10" s="8">
        <v>3</v>
      </c>
      <c r="E10" s="8">
        <v>0</v>
      </c>
      <c r="F10" s="8">
        <v>0</v>
      </c>
      <c r="G10" s="8">
        <v>3</v>
      </c>
      <c r="H10" s="8">
        <v>0</v>
      </c>
      <c r="I10" s="8">
        <v>1</v>
      </c>
      <c r="J10" s="8">
        <v>1</v>
      </c>
      <c r="K10" s="8">
        <v>1</v>
      </c>
      <c r="L10" s="12">
        <f t="shared" si="0"/>
        <v>9</v>
      </c>
      <c r="M10" s="10">
        <f t="shared" si="3"/>
        <v>31.03448275862069</v>
      </c>
      <c r="N10" s="8">
        <v>3</v>
      </c>
      <c r="O10" s="8">
        <v>0</v>
      </c>
      <c r="P10" s="8">
        <v>0</v>
      </c>
      <c r="Q10" s="8">
        <v>0</v>
      </c>
      <c r="R10" s="8">
        <v>5</v>
      </c>
      <c r="S10" s="8">
        <v>4</v>
      </c>
      <c r="T10" s="8">
        <v>3</v>
      </c>
      <c r="U10" s="8">
        <v>0</v>
      </c>
      <c r="V10" s="8">
        <v>1</v>
      </c>
      <c r="W10" s="8">
        <v>1</v>
      </c>
      <c r="X10" s="8">
        <v>6</v>
      </c>
      <c r="Y10" s="9">
        <f t="shared" si="1"/>
        <v>23</v>
      </c>
      <c r="Z10" s="10">
        <f t="shared" si="4"/>
        <v>38.333333333333336</v>
      </c>
      <c r="AA10" s="11">
        <f t="shared" si="2"/>
        <v>69.367816091954026</v>
      </c>
    </row>
    <row r="11" spans="1:27" ht="15.6" x14ac:dyDescent="0.3">
      <c r="A11" s="7">
        <v>6</v>
      </c>
      <c r="B11" s="14" t="s">
        <v>331</v>
      </c>
      <c r="C11" s="7" t="s">
        <v>200</v>
      </c>
      <c r="D11" s="8">
        <v>1</v>
      </c>
      <c r="E11" s="8">
        <v>0</v>
      </c>
      <c r="F11" s="8">
        <v>0</v>
      </c>
      <c r="G11" s="8">
        <v>2</v>
      </c>
      <c r="H11" s="8">
        <v>0</v>
      </c>
      <c r="I11" s="8">
        <v>1</v>
      </c>
      <c r="J11" s="8">
        <v>1</v>
      </c>
      <c r="K11" s="8">
        <v>1</v>
      </c>
      <c r="L11" s="12">
        <f t="shared" si="0"/>
        <v>6</v>
      </c>
      <c r="M11" s="10">
        <f t="shared" si="3"/>
        <v>20.689655172413794</v>
      </c>
      <c r="N11" s="8">
        <v>4</v>
      </c>
      <c r="O11" s="8">
        <v>1</v>
      </c>
      <c r="P11" s="8">
        <v>1</v>
      </c>
      <c r="Q11" s="8">
        <v>0</v>
      </c>
      <c r="R11" s="8">
        <v>0</v>
      </c>
      <c r="S11" s="8">
        <v>6</v>
      </c>
      <c r="T11" s="8">
        <v>4</v>
      </c>
      <c r="U11" s="8">
        <v>1</v>
      </c>
      <c r="V11" s="8">
        <v>1</v>
      </c>
      <c r="W11" s="8">
        <v>3</v>
      </c>
      <c r="X11" s="8">
        <v>3</v>
      </c>
      <c r="Y11" s="9">
        <f t="shared" si="1"/>
        <v>24</v>
      </c>
      <c r="Z11" s="10">
        <f t="shared" si="4"/>
        <v>40</v>
      </c>
      <c r="AA11" s="11">
        <f t="shared" si="2"/>
        <v>60.689655172413794</v>
      </c>
    </row>
    <row r="12" spans="1:27" ht="15.6" x14ac:dyDescent="0.3">
      <c r="A12" s="7">
        <v>7</v>
      </c>
      <c r="B12" s="14" t="s">
        <v>332</v>
      </c>
      <c r="C12" s="7" t="s">
        <v>201</v>
      </c>
      <c r="D12" s="8">
        <v>2</v>
      </c>
      <c r="E12" s="8">
        <v>0</v>
      </c>
      <c r="F12" s="8">
        <v>0</v>
      </c>
      <c r="G12" s="8">
        <v>1</v>
      </c>
      <c r="H12" s="8">
        <v>0</v>
      </c>
      <c r="I12" s="8">
        <v>1</v>
      </c>
      <c r="J12" s="8">
        <v>0</v>
      </c>
      <c r="K12" s="8">
        <v>0</v>
      </c>
      <c r="L12" s="12">
        <f t="shared" si="0"/>
        <v>4</v>
      </c>
      <c r="M12" s="10">
        <f t="shared" si="3"/>
        <v>13.793103448275861</v>
      </c>
      <c r="N12" s="8">
        <v>4</v>
      </c>
      <c r="O12" s="8">
        <v>2</v>
      </c>
      <c r="P12" s="8">
        <v>1</v>
      </c>
      <c r="Q12" s="8">
        <v>0</v>
      </c>
      <c r="R12" s="8">
        <v>1</v>
      </c>
      <c r="S12" s="8">
        <v>6</v>
      </c>
      <c r="T12" s="8">
        <v>4</v>
      </c>
      <c r="U12" s="8">
        <v>1</v>
      </c>
      <c r="V12" s="8">
        <v>1</v>
      </c>
      <c r="W12" s="8">
        <v>3</v>
      </c>
      <c r="X12" s="8">
        <v>0</v>
      </c>
      <c r="Y12" s="9">
        <f t="shared" si="1"/>
        <v>23</v>
      </c>
      <c r="Z12" s="10">
        <f t="shared" si="4"/>
        <v>38.333333333333336</v>
      </c>
      <c r="AA12" s="11">
        <f t="shared" si="2"/>
        <v>52.1264367816092</v>
      </c>
    </row>
    <row r="13" spans="1:27" ht="15.6" x14ac:dyDescent="0.3">
      <c r="A13" s="7">
        <v>8</v>
      </c>
      <c r="B13" s="14" t="s">
        <v>333</v>
      </c>
      <c r="C13" s="7" t="s">
        <v>202</v>
      </c>
      <c r="D13" s="8">
        <v>2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2">
        <f t="shared" si="0"/>
        <v>2</v>
      </c>
      <c r="M13" s="10">
        <f t="shared" si="3"/>
        <v>6.8965517241379306</v>
      </c>
      <c r="N13" s="8">
        <v>4</v>
      </c>
      <c r="O13" s="8">
        <v>2</v>
      </c>
      <c r="P13" s="8">
        <v>0</v>
      </c>
      <c r="Q13" s="8">
        <v>0</v>
      </c>
      <c r="R13" s="8">
        <v>1</v>
      </c>
      <c r="S13" s="8">
        <v>6</v>
      </c>
      <c r="T13" s="8">
        <v>7</v>
      </c>
      <c r="U13" s="8">
        <v>0</v>
      </c>
      <c r="V13" s="8">
        <v>0</v>
      </c>
      <c r="W13" s="8">
        <v>0</v>
      </c>
      <c r="X13" s="8">
        <v>3</v>
      </c>
      <c r="Y13" s="9">
        <f t="shared" si="1"/>
        <v>23</v>
      </c>
      <c r="Z13" s="10">
        <f t="shared" si="4"/>
        <v>38.333333333333336</v>
      </c>
      <c r="AA13" s="11">
        <f t="shared" si="2"/>
        <v>45.229885057471265</v>
      </c>
    </row>
    <row r="14" spans="1:27" ht="15.6" x14ac:dyDescent="0.3">
      <c r="A14" s="7">
        <v>9</v>
      </c>
      <c r="B14" s="14" t="s">
        <v>334</v>
      </c>
      <c r="C14" s="7" t="s">
        <v>203</v>
      </c>
      <c r="D14" s="8">
        <v>2</v>
      </c>
      <c r="E14" s="8">
        <v>3</v>
      </c>
      <c r="F14" s="8">
        <v>0</v>
      </c>
      <c r="G14" s="8">
        <v>2</v>
      </c>
      <c r="H14" s="8">
        <v>1</v>
      </c>
      <c r="I14" s="8">
        <v>1</v>
      </c>
      <c r="J14" s="8">
        <v>0</v>
      </c>
      <c r="K14" s="8">
        <v>0</v>
      </c>
      <c r="L14" s="12">
        <f t="shared" si="0"/>
        <v>9</v>
      </c>
      <c r="M14" s="10">
        <f t="shared" si="3"/>
        <v>31.03448275862069</v>
      </c>
      <c r="N14" s="8">
        <v>4</v>
      </c>
      <c r="O14" s="8">
        <v>2</v>
      </c>
      <c r="P14" s="8">
        <v>0</v>
      </c>
      <c r="Q14" s="8">
        <v>0</v>
      </c>
      <c r="R14" s="8">
        <v>4</v>
      </c>
      <c r="S14" s="8">
        <v>6</v>
      </c>
      <c r="T14" s="8">
        <v>6</v>
      </c>
      <c r="U14" s="8">
        <v>1</v>
      </c>
      <c r="V14" s="8">
        <v>0</v>
      </c>
      <c r="W14" s="8">
        <v>1</v>
      </c>
      <c r="X14" s="8">
        <v>7</v>
      </c>
      <c r="Y14" s="9">
        <f t="shared" si="1"/>
        <v>31</v>
      </c>
      <c r="Z14" s="10">
        <f t="shared" si="4"/>
        <v>51.666666666666664</v>
      </c>
      <c r="AA14" s="11">
        <f t="shared" si="2"/>
        <v>82.701149425287355</v>
      </c>
    </row>
    <row r="15" spans="1:27" ht="15.6" x14ac:dyDescent="0.3">
      <c r="A15" s="7">
        <v>10</v>
      </c>
      <c r="B15" s="14" t="s">
        <v>335</v>
      </c>
      <c r="C15" s="7" t="s">
        <v>204</v>
      </c>
      <c r="D15" s="8">
        <v>3</v>
      </c>
      <c r="E15" s="8">
        <v>0</v>
      </c>
      <c r="F15" s="8">
        <v>0</v>
      </c>
      <c r="G15" s="8">
        <v>1</v>
      </c>
      <c r="H15" s="8">
        <v>0</v>
      </c>
      <c r="I15" s="8">
        <v>1</v>
      </c>
      <c r="J15" s="8">
        <v>0</v>
      </c>
      <c r="K15" s="8">
        <v>1</v>
      </c>
      <c r="L15" s="12">
        <f t="shared" si="0"/>
        <v>6</v>
      </c>
      <c r="M15" s="10">
        <f t="shared" si="3"/>
        <v>20.689655172413794</v>
      </c>
      <c r="N15" s="8">
        <v>4</v>
      </c>
      <c r="O15" s="8">
        <v>2</v>
      </c>
      <c r="P15" s="8">
        <v>0</v>
      </c>
      <c r="Q15" s="8">
        <v>0</v>
      </c>
      <c r="R15" s="8">
        <v>1</v>
      </c>
      <c r="S15" s="8">
        <v>3</v>
      </c>
      <c r="T15" s="8">
        <v>3</v>
      </c>
      <c r="U15" s="8">
        <v>1</v>
      </c>
      <c r="V15" s="8">
        <v>0</v>
      </c>
      <c r="W15" s="8">
        <v>1</v>
      </c>
      <c r="X15" s="8">
        <v>2</v>
      </c>
      <c r="Y15" s="9">
        <f t="shared" si="1"/>
        <v>17</v>
      </c>
      <c r="Z15" s="10">
        <f t="shared" si="4"/>
        <v>28.333333333333332</v>
      </c>
      <c r="AA15" s="11">
        <f t="shared" si="2"/>
        <v>49.022988505747122</v>
      </c>
    </row>
    <row r="16" spans="1:27" ht="15.6" x14ac:dyDescent="0.3">
      <c r="A16" s="7">
        <v>11</v>
      </c>
      <c r="B16" s="14" t="s">
        <v>336</v>
      </c>
      <c r="C16" s="7" t="s">
        <v>205</v>
      </c>
      <c r="D16" s="8">
        <v>3</v>
      </c>
      <c r="E16" s="8">
        <v>0</v>
      </c>
      <c r="F16" s="8">
        <v>1</v>
      </c>
      <c r="G16" s="8">
        <v>1</v>
      </c>
      <c r="H16" s="8">
        <v>0</v>
      </c>
      <c r="I16" s="8">
        <v>1</v>
      </c>
      <c r="J16" s="8">
        <v>1</v>
      </c>
      <c r="K16" s="8">
        <v>3</v>
      </c>
      <c r="L16" s="12">
        <f t="shared" si="0"/>
        <v>10</v>
      </c>
      <c r="M16" s="10">
        <f t="shared" si="3"/>
        <v>34.482758620689658</v>
      </c>
      <c r="N16" s="8">
        <v>3</v>
      </c>
      <c r="O16" s="8">
        <v>2</v>
      </c>
      <c r="P16" s="8">
        <v>1</v>
      </c>
      <c r="Q16" s="8">
        <v>1</v>
      </c>
      <c r="R16" s="8">
        <v>3</v>
      </c>
      <c r="S16" s="8">
        <v>6</v>
      </c>
      <c r="T16" s="8">
        <v>7</v>
      </c>
      <c r="U16" s="8">
        <v>1</v>
      </c>
      <c r="V16" s="8">
        <v>2</v>
      </c>
      <c r="W16" s="8">
        <v>0</v>
      </c>
      <c r="X16" s="8">
        <v>3</v>
      </c>
      <c r="Y16" s="9">
        <f t="shared" si="1"/>
        <v>29</v>
      </c>
      <c r="Z16" s="10">
        <f t="shared" si="4"/>
        <v>48.333333333333336</v>
      </c>
      <c r="AA16" s="11">
        <f t="shared" si="2"/>
        <v>82.816091954022994</v>
      </c>
    </row>
    <row r="17" spans="1:27" ht="15.6" x14ac:dyDescent="0.3">
      <c r="A17" s="7">
        <v>12</v>
      </c>
      <c r="B17" s="14" t="s">
        <v>337</v>
      </c>
      <c r="C17" s="7" t="s">
        <v>206</v>
      </c>
      <c r="D17" s="8">
        <v>4</v>
      </c>
      <c r="E17" s="8">
        <v>5</v>
      </c>
      <c r="F17" s="8">
        <v>0</v>
      </c>
      <c r="G17" s="8">
        <v>1</v>
      </c>
      <c r="H17" s="8">
        <v>0</v>
      </c>
      <c r="I17" s="8">
        <v>1</v>
      </c>
      <c r="J17" s="8">
        <v>1</v>
      </c>
      <c r="K17" s="8">
        <v>3</v>
      </c>
      <c r="L17" s="12">
        <f t="shared" si="0"/>
        <v>15</v>
      </c>
      <c r="M17" s="10">
        <f t="shared" si="3"/>
        <v>51.724137931034484</v>
      </c>
      <c r="N17" s="8">
        <v>5</v>
      </c>
      <c r="O17" s="8">
        <v>2</v>
      </c>
      <c r="P17" s="8">
        <v>0</v>
      </c>
      <c r="Q17" s="8">
        <v>0</v>
      </c>
      <c r="R17" s="8">
        <v>6</v>
      </c>
      <c r="S17" s="8">
        <v>6</v>
      </c>
      <c r="T17" s="8">
        <v>0</v>
      </c>
      <c r="U17" s="8">
        <v>2</v>
      </c>
      <c r="V17" s="8">
        <v>1</v>
      </c>
      <c r="W17" s="8">
        <v>1</v>
      </c>
      <c r="X17" s="8">
        <v>7</v>
      </c>
      <c r="Y17" s="9">
        <f t="shared" si="1"/>
        <v>30</v>
      </c>
      <c r="Z17" s="10">
        <f t="shared" si="4"/>
        <v>50</v>
      </c>
      <c r="AA17" s="11">
        <f t="shared" si="2"/>
        <v>101.72413793103448</v>
      </c>
    </row>
    <row r="18" spans="1:27" ht="15.6" x14ac:dyDescent="0.3">
      <c r="A18" s="7">
        <v>13</v>
      </c>
      <c r="B18" s="14" t="s">
        <v>338</v>
      </c>
      <c r="C18" s="7" t="s">
        <v>207</v>
      </c>
      <c r="D18" s="8">
        <v>2</v>
      </c>
      <c r="E18" s="8">
        <v>0</v>
      </c>
      <c r="F18" s="8">
        <v>0</v>
      </c>
      <c r="G18" s="8">
        <v>2</v>
      </c>
      <c r="H18" s="8">
        <v>1</v>
      </c>
      <c r="I18" s="8">
        <v>1</v>
      </c>
      <c r="J18" s="8">
        <v>1</v>
      </c>
      <c r="K18" s="8">
        <v>2</v>
      </c>
      <c r="L18" s="12">
        <f t="shared" si="0"/>
        <v>9</v>
      </c>
      <c r="M18" s="10">
        <f t="shared" si="3"/>
        <v>31.03448275862069</v>
      </c>
      <c r="N18" s="8">
        <v>5</v>
      </c>
      <c r="O18" s="8">
        <v>2</v>
      </c>
      <c r="P18" s="8">
        <v>0</v>
      </c>
      <c r="Q18" s="8">
        <v>0</v>
      </c>
      <c r="R18" s="8">
        <v>0</v>
      </c>
      <c r="S18" s="8">
        <v>4</v>
      </c>
      <c r="T18" s="8">
        <v>4</v>
      </c>
      <c r="U18" s="8">
        <v>1</v>
      </c>
      <c r="V18" s="8">
        <v>0</v>
      </c>
      <c r="W18" s="8">
        <v>0</v>
      </c>
      <c r="X18" s="8">
        <v>6</v>
      </c>
      <c r="Y18" s="9">
        <f t="shared" si="1"/>
        <v>22</v>
      </c>
      <c r="Z18" s="10">
        <f t="shared" si="4"/>
        <v>36.666666666666664</v>
      </c>
      <c r="AA18" s="11">
        <f t="shared" si="2"/>
        <v>67.701149425287355</v>
      </c>
    </row>
    <row r="19" spans="1:27" ht="15.6" x14ac:dyDescent="0.3">
      <c r="A19" s="7">
        <v>14</v>
      </c>
      <c r="B19" s="14" t="s">
        <v>339</v>
      </c>
      <c r="C19" s="7" t="s">
        <v>208</v>
      </c>
      <c r="D19" s="8">
        <v>3</v>
      </c>
      <c r="E19" s="8">
        <v>0</v>
      </c>
      <c r="F19" s="8">
        <v>4</v>
      </c>
      <c r="G19" s="8">
        <v>3</v>
      </c>
      <c r="H19" s="8">
        <v>0</v>
      </c>
      <c r="I19" s="8">
        <v>1</v>
      </c>
      <c r="J19" s="8">
        <v>1</v>
      </c>
      <c r="K19" s="8">
        <v>2</v>
      </c>
      <c r="L19" s="12">
        <f t="shared" si="0"/>
        <v>14</v>
      </c>
      <c r="M19" s="10">
        <f t="shared" si="3"/>
        <v>48.275862068965516</v>
      </c>
      <c r="N19" s="8">
        <v>4</v>
      </c>
      <c r="O19" s="8">
        <v>2</v>
      </c>
      <c r="P19" s="8">
        <v>2</v>
      </c>
      <c r="Q19" s="8">
        <v>0</v>
      </c>
      <c r="R19" s="8">
        <v>6</v>
      </c>
      <c r="S19" s="8">
        <v>2</v>
      </c>
      <c r="T19" s="8">
        <v>5</v>
      </c>
      <c r="U19" s="8">
        <v>0</v>
      </c>
      <c r="V19" s="8">
        <v>0</v>
      </c>
      <c r="W19" s="8">
        <v>1</v>
      </c>
      <c r="X19" s="8">
        <v>6</v>
      </c>
      <c r="Y19" s="9">
        <f t="shared" si="1"/>
        <v>28</v>
      </c>
      <c r="Z19" s="10">
        <f t="shared" si="4"/>
        <v>46.666666666666664</v>
      </c>
      <c r="AA19" s="11">
        <f t="shared" si="2"/>
        <v>94.94252873563218</v>
      </c>
    </row>
    <row r="20" spans="1:27" ht="15.6" x14ac:dyDescent="0.3">
      <c r="A20" s="7">
        <v>15</v>
      </c>
      <c r="B20" s="14" t="s">
        <v>340</v>
      </c>
      <c r="C20" s="7" t="s">
        <v>209</v>
      </c>
      <c r="D20" s="8">
        <v>1</v>
      </c>
      <c r="E20" s="8">
        <v>4</v>
      </c>
      <c r="F20" s="8">
        <v>0</v>
      </c>
      <c r="G20" s="8">
        <v>1</v>
      </c>
      <c r="H20" s="8">
        <v>0</v>
      </c>
      <c r="I20" s="8">
        <v>1</v>
      </c>
      <c r="J20" s="8">
        <v>0</v>
      </c>
      <c r="K20" s="8">
        <v>1</v>
      </c>
      <c r="L20" s="12">
        <f t="shared" si="0"/>
        <v>8</v>
      </c>
      <c r="M20" s="10">
        <f t="shared" si="3"/>
        <v>27.586206896551722</v>
      </c>
      <c r="N20" s="8">
        <v>4</v>
      </c>
      <c r="O20" s="8">
        <v>0</v>
      </c>
      <c r="P20" s="8">
        <v>1</v>
      </c>
      <c r="Q20" s="8">
        <v>0</v>
      </c>
      <c r="R20" s="8">
        <v>0</v>
      </c>
      <c r="S20" s="8">
        <v>1</v>
      </c>
      <c r="T20" s="8">
        <v>6</v>
      </c>
      <c r="U20" s="8">
        <v>0</v>
      </c>
      <c r="V20" s="8">
        <v>0</v>
      </c>
      <c r="W20" s="8">
        <v>0</v>
      </c>
      <c r="X20" s="8">
        <v>3</v>
      </c>
      <c r="Y20" s="9">
        <f t="shared" si="1"/>
        <v>15</v>
      </c>
      <c r="Z20" s="10">
        <f t="shared" si="4"/>
        <v>25</v>
      </c>
      <c r="AA20" s="11">
        <f t="shared" si="2"/>
        <v>52.586206896551722</v>
      </c>
    </row>
    <row r="21" spans="1:27" ht="15.6" x14ac:dyDescent="0.3">
      <c r="A21" s="7">
        <v>16</v>
      </c>
      <c r="B21" s="14" t="s">
        <v>341</v>
      </c>
      <c r="C21" s="7" t="s">
        <v>210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12">
        <f t="shared" si="0"/>
        <v>2</v>
      </c>
      <c r="M21" s="10">
        <f t="shared" si="3"/>
        <v>6.8965517241379306</v>
      </c>
      <c r="N21" s="8">
        <v>3</v>
      </c>
      <c r="O21" s="8">
        <v>0</v>
      </c>
      <c r="P21" s="8">
        <v>0</v>
      </c>
      <c r="Q21" s="8">
        <v>0</v>
      </c>
      <c r="R21" s="8">
        <v>0</v>
      </c>
      <c r="S21" s="8">
        <v>4</v>
      </c>
      <c r="T21" s="8">
        <v>4</v>
      </c>
      <c r="U21" s="8">
        <v>0</v>
      </c>
      <c r="V21" s="8">
        <v>0</v>
      </c>
      <c r="W21" s="8">
        <v>2</v>
      </c>
      <c r="X21" s="8">
        <v>0</v>
      </c>
      <c r="Y21" s="9">
        <f t="shared" si="1"/>
        <v>13</v>
      </c>
      <c r="Z21" s="10">
        <f t="shared" si="4"/>
        <v>21.666666666666668</v>
      </c>
      <c r="AA21" s="11">
        <f t="shared" si="2"/>
        <v>28.5632183908046</v>
      </c>
    </row>
    <row r="22" spans="1:27" ht="15.6" x14ac:dyDescent="0.3">
      <c r="A22" s="7">
        <v>17</v>
      </c>
      <c r="B22" s="14" t="s">
        <v>342</v>
      </c>
      <c r="C22" s="7" t="s">
        <v>211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12">
        <f t="shared" si="0"/>
        <v>2</v>
      </c>
      <c r="M22" s="10">
        <f t="shared" si="3"/>
        <v>6.8965517241379306</v>
      </c>
      <c r="N22" s="8">
        <v>4</v>
      </c>
      <c r="O22" s="8">
        <v>0</v>
      </c>
      <c r="P22" s="8">
        <v>0</v>
      </c>
      <c r="Q22" s="8">
        <v>0</v>
      </c>
      <c r="R22" s="8">
        <v>1</v>
      </c>
      <c r="S22" s="8">
        <v>2</v>
      </c>
      <c r="T22" s="8">
        <v>3</v>
      </c>
      <c r="U22" s="8">
        <v>0</v>
      </c>
      <c r="V22" s="8">
        <v>0</v>
      </c>
      <c r="W22" s="8">
        <v>0</v>
      </c>
      <c r="X22" s="8">
        <v>0</v>
      </c>
      <c r="Y22" s="9">
        <f t="shared" si="1"/>
        <v>10</v>
      </c>
      <c r="Z22" s="10">
        <f t="shared" si="4"/>
        <v>16.666666666666668</v>
      </c>
      <c r="AA22" s="11">
        <f t="shared" si="2"/>
        <v>23.5632183908046</v>
      </c>
    </row>
    <row r="23" spans="1:27" ht="15.6" x14ac:dyDescent="0.3">
      <c r="A23" s="7">
        <v>18</v>
      </c>
      <c r="B23" s="14" t="s">
        <v>343</v>
      </c>
      <c r="C23" s="7" t="s">
        <v>212</v>
      </c>
      <c r="D23" s="8">
        <v>3</v>
      </c>
      <c r="E23" s="8">
        <v>0</v>
      </c>
      <c r="F23" s="8">
        <v>3</v>
      </c>
      <c r="G23" s="8">
        <v>0</v>
      </c>
      <c r="H23" s="8">
        <v>0</v>
      </c>
      <c r="I23" s="8">
        <v>1</v>
      </c>
      <c r="J23" s="8">
        <v>0</v>
      </c>
      <c r="K23" s="8">
        <v>3</v>
      </c>
      <c r="L23" s="12">
        <f t="shared" si="0"/>
        <v>10</v>
      </c>
      <c r="M23" s="10">
        <f t="shared" si="3"/>
        <v>34.482758620689658</v>
      </c>
      <c r="N23" s="8">
        <v>4</v>
      </c>
      <c r="O23" s="8">
        <v>2</v>
      </c>
      <c r="P23" s="8">
        <v>1</v>
      </c>
      <c r="Q23" s="8">
        <v>0</v>
      </c>
      <c r="R23" s="8">
        <v>2</v>
      </c>
      <c r="S23" s="8">
        <v>6</v>
      </c>
      <c r="T23" s="8">
        <v>5</v>
      </c>
      <c r="U23" s="8">
        <v>1</v>
      </c>
      <c r="V23" s="8">
        <v>0</v>
      </c>
      <c r="W23" s="8">
        <v>0</v>
      </c>
      <c r="X23" s="8">
        <v>6</v>
      </c>
      <c r="Y23" s="9">
        <f t="shared" si="1"/>
        <v>27</v>
      </c>
      <c r="Z23" s="10">
        <f t="shared" si="4"/>
        <v>45</v>
      </c>
      <c r="AA23" s="11">
        <f t="shared" si="2"/>
        <v>79.482758620689651</v>
      </c>
    </row>
    <row r="24" spans="1:27" ht="15.6" x14ac:dyDescent="0.3">
      <c r="A24" s="7">
        <v>19</v>
      </c>
      <c r="B24" s="14" t="s">
        <v>344</v>
      </c>
      <c r="C24" s="7" t="s">
        <v>213</v>
      </c>
      <c r="D24" s="8">
        <v>3</v>
      </c>
      <c r="E24" s="8">
        <v>0</v>
      </c>
      <c r="F24" s="8">
        <v>0</v>
      </c>
      <c r="G24" s="8">
        <v>2</v>
      </c>
      <c r="H24" s="8">
        <v>0</v>
      </c>
      <c r="I24" s="8">
        <v>1</v>
      </c>
      <c r="J24" s="8">
        <v>1</v>
      </c>
      <c r="K24" s="8">
        <v>3</v>
      </c>
      <c r="L24" s="12">
        <f t="shared" si="0"/>
        <v>10</v>
      </c>
      <c r="M24" s="10">
        <f t="shared" si="3"/>
        <v>34.482758620689658</v>
      </c>
      <c r="N24" s="8">
        <v>4</v>
      </c>
      <c r="O24" s="8">
        <v>3</v>
      </c>
      <c r="P24" s="8">
        <v>0</v>
      </c>
      <c r="Q24" s="8">
        <v>0</v>
      </c>
      <c r="R24" s="8">
        <v>6</v>
      </c>
      <c r="S24" s="8">
        <v>6</v>
      </c>
      <c r="T24" s="8">
        <v>5</v>
      </c>
      <c r="U24" s="8">
        <v>3</v>
      </c>
      <c r="V24" s="8">
        <v>3</v>
      </c>
      <c r="W24" s="8">
        <v>1</v>
      </c>
      <c r="X24" s="8">
        <v>2</v>
      </c>
      <c r="Y24" s="9">
        <f t="shared" si="1"/>
        <v>33</v>
      </c>
      <c r="Z24" s="10">
        <f t="shared" si="4"/>
        <v>55</v>
      </c>
      <c r="AA24" s="11">
        <f t="shared" si="2"/>
        <v>89.482758620689651</v>
      </c>
    </row>
    <row r="25" spans="1:27" ht="15.6" x14ac:dyDescent="0.3">
      <c r="A25" s="7">
        <v>20</v>
      </c>
      <c r="B25" s="14" t="s">
        <v>345</v>
      </c>
      <c r="C25" s="7" t="s">
        <v>214</v>
      </c>
      <c r="D25" s="8">
        <v>0</v>
      </c>
      <c r="E25" s="8">
        <v>2</v>
      </c>
      <c r="F25" s="8">
        <v>2</v>
      </c>
      <c r="G25" s="8">
        <v>1</v>
      </c>
      <c r="H25" s="8">
        <v>0</v>
      </c>
      <c r="I25" s="8">
        <v>1</v>
      </c>
      <c r="J25" s="8">
        <v>1</v>
      </c>
      <c r="K25" s="8">
        <v>3</v>
      </c>
      <c r="L25" s="12">
        <f t="shared" si="0"/>
        <v>10</v>
      </c>
      <c r="M25" s="10">
        <f t="shared" si="3"/>
        <v>34.482758620689658</v>
      </c>
      <c r="N25" s="8">
        <v>3</v>
      </c>
      <c r="O25" s="8">
        <v>1</v>
      </c>
      <c r="P25" s="8">
        <v>1</v>
      </c>
      <c r="Q25" s="8">
        <v>0</v>
      </c>
      <c r="R25" s="8">
        <v>0</v>
      </c>
      <c r="S25" s="8">
        <v>6</v>
      </c>
      <c r="T25" s="8">
        <v>3</v>
      </c>
      <c r="U25" s="8">
        <v>0</v>
      </c>
      <c r="V25" s="8">
        <v>0</v>
      </c>
      <c r="W25" s="8">
        <v>1</v>
      </c>
      <c r="X25" s="8">
        <v>4</v>
      </c>
      <c r="Y25" s="9">
        <f t="shared" si="1"/>
        <v>19</v>
      </c>
      <c r="Z25" s="10">
        <f t="shared" si="4"/>
        <v>31.666666666666668</v>
      </c>
      <c r="AA25" s="11">
        <f t="shared" si="2"/>
        <v>66.149425287356323</v>
      </c>
    </row>
    <row r="26" spans="1:27" ht="15.6" x14ac:dyDescent="0.3">
      <c r="A26" s="7">
        <v>21</v>
      </c>
      <c r="B26" s="14" t="s">
        <v>346</v>
      </c>
      <c r="C26" s="7" t="s">
        <v>215</v>
      </c>
      <c r="D26" s="8">
        <v>2</v>
      </c>
      <c r="E26" s="8">
        <v>4</v>
      </c>
      <c r="F26" s="8">
        <v>0</v>
      </c>
      <c r="G26" s="8">
        <v>0</v>
      </c>
      <c r="H26" s="8">
        <v>0</v>
      </c>
      <c r="I26" s="8">
        <v>1</v>
      </c>
      <c r="J26" s="8">
        <v>1</v>
      </c>
      <c r="K26" s="8">
        <v>1</v>
      </c>
      <c r="L26" s="12">
        <f t="shared" si="0"/>
        <v>9</v>
      </c>
      <c r="M26" s="10">
        <f t="shared" si="3"/>
        <v>31.03448275862069</v>
      </c>
      <c r="N26" s="8">
        <v>4</v>
      </c>
      <c r="O26" s="8">
        <v>3</v>
      </c>
      <c r="P26" s="8">
        <v>2</v>
      </c>
      <c r="Q26" s="8">
        <v>2</v>
      </c>
      <c r="R26" s="8">
        <v>2</v>
      </c>
      <c r="S26" s="8">
        <v>2</v>
      </c>
      <c r="T26" s="8">
        <v>8</v>
      </c>
      <c r="U26" s="8">
        <v>4</v>
      </c>
      <c r="V26" s="8">
        <v>0</v>
      </c>
      <c r="W26" s="8">
        <v>0</v>
      </c>
      <c r="X26" s="8">
        <v>6</v>
      </c>
      <c r="Y26" s="9">
        <f t="shared" si="1"/>
        <v>33</v>
      </c>
      <c r="Z26" s="10">
        <f t="shared" si="4"/>
        <v>55</v>
      </c>
      <c r="AA26" s="11">
        <f t="shared" si="2"/>
        <v>86.034482758620697</v>
      </c>
    </row>
    <row r="27" spans="1:27" ht="15.6" x14ac:dyDescent="0.3">
      <c r="A27" s="7">
        <v>22</v>
      </c>
      <c r="B27" s="14" t="s">
        <v>347</v>
      </c>
      <c r="C27" s="7" t="s">
        <v>216</v>
      </c>
      <c r="D27" s="8">
        <v>3</v>
      </c>
      <c r="E27" s="8">
        <v>0</v>
      </c>
      <c r="F27" s="8">
        <v>0</v>
      </c>
      <c r="G27" s="8">
        <v>2</v>
      </c>
      <c r="H27" s="8">
        <v>0</v>
      </c>
      <c r="I27" s="8">
        <v>1</v>
      </c>
      <c r="J27" s="8">
        <v>1</v>
      </c>
      <c r="K27" s="8">
        <v>2</v>
      </c>
      <c r="L27" s="12">
        <f t="shared" si="0"/>
        <v>9</v>
      </c>
      <c r="M27" s="10">
        <f t="shared" si="3"/>
        <v>31.03448275862069</v>
      </c>
      <c r="N27" s="8">
        <v>4</v>
      </c>
      <c r="O27" s="8">
        <v>2</v>
      </c>
      <c r="P27" s="8">
        <v>0</v>
      </c>
      <c r="Q27" s="8">
        <v>0</v>
      </c>
      <c r="R27" s="8">
        <v>3</v>
      </c>
      <c r="S27" s="8">
        <v>6</v>
      </c>
      <c r="T27" s="8">
        <v>5</v>
      </c>
      <c r="U27" s="8">
        <v>1</v>
      </c>
      <c r="V27" s="8">
        <v>0</v>
      </c>
      <c r="W27" s="8">
        <v>1</v>
      </c>
      <c r="X27" s="8">
        <v>7</v>
      </c>
      <c r="Y27" s="9">
        <f t="shared" si="1"/>
        <v>29</v>
      </c>
      <c r="Z27" s="10">
        <f t="shared" si="4"/>
        <v>48.333333333333336</v>
      </c>
      <c r="AA27" s="11">
        <f t="shared" si="2"/>
        <v>79.367816091954026</v>
      </c>
    </row>
    <row r="28" spans="1:27" ht="15.6" x14ac:dyDescent="0.3">
      <c r="A28" s="7">
        <v>23</v>
      </c>
      <c r="B28" s="14" t="s">
        <v>348</v>
      </c>
      <c r="C28" s="7" t="s">
        <v>217</v>
      </c>
      <c r="D28" s="8">
        <v>3</v>
      </c>
      <c r="E28" s="8">
        <v>0</v>
      </c>
      <c r="F28" s="8">
        <v>3</v>
      </c>
      <c r="G28" s="8">
        <v>2</v>
      </c>
      <c r="H28" s="8">
        <v>2</v>
      </c>
      <c r="I28" s="8">
        <v>1</v>
      </c>
      <c r="J28" s="8">
        <v>1</v>
      </c>
      <c r="K28" s="8">
        <v>1</v>
      </c>
      <c r="L28" s="12">
        <f t="shared" si="0"/>
        <v>13</v>
      </c>
      <c r="M28" s="10">
        <f t="shared" si="3"/>
        <v>44.827586206896555</v>
      </c>
      <c r="N28" s="8">
        <v>4</v>
      </c>
      <c r="O28" s="8">
        <v>0</v>
      </c>
      <c r="P28" s="8">
        <v>0</v>
      </c>
      <c r="Q28" s="8">
        <v>0</v>
      </c>
      <c r="R28" s="8">
        <v>0</v>
      </c>
      <c r="S28" s="8">
        <v>6</v>
      </c>
      <c r="T28" s="8">
        <v>7</v>
      </c>
      <c r="U28" s="8">
        <v>1</v>
      </c>
      <c r="V28" s="8">
        <v>0</v>
      </c>
      <c r="W28" s="8">
        <v>1</v>
      </c>
      <c r="X28" s="8">
        <v>6</v>
      </c>
      <c r="Y28" s="9">
        <f t="shared" si="1"/>
        <v>25</v>
      </c>
      <c r="Z28" s="10">
        <f t="shared" si="4"/>
        <v>41.666666666666664</v>
      </c>
      <c r="AA28" s="11">
        <f t="shared" si="2"/>
        <v>86.494252873563227</v>
      </c>
    </row>
    <row r="29" spans="1:27" ht="15.6" x14ac:dyDescent="0.3">
      <c r="A29" s="7">
        <v>24</v>
      </c>
      <c r="B29" s="14" t="s">
        <v>349</v>
      </c>
      <c r="C29" s="7" t="s">
        <v>218</v>
      </c>
      <c r="D29" s="8">
        <v>2</v>
      </c>
      <c r="E29" s="8">
        <v>0</v>
      </c>
      <c r="F29" s="8">
        <v>0</v>
      </c>
      <c r="G29" s="8">
        <v>1</v>
      </c>
      <c r="H29" s="8">
        <v>0</v>
      </c>
      <c r="I29" s="8">
        <v>1</v>
      </c>
      <c r="J29" s="8">
        <v>1</v>
      </c>
      <c r="K29" s="8">
        <v>1</v>
      </c>
      <c r="L29" s="12">
        <f t="shared" si="0"/>
        <v>6</v>
      </c>
      <c r="M29" s="10">
        <f t="shared" si="3"/>
        <v>20.689655172413794</v>
      </c>
      <c r="N29" s="8">
        <v>3</v>
      </c>
      <c r="O29" s="8">
        <v>2</v>
      </c>
      <c r="P29" s="8">
        <v>1</v>
      </c>
      <c r="Q29" s="8">
        <v>0</v>
      </c>
      <c r="R29" s="8">
        <v>3</v>
      </c>
      <c r="S29" s="8">
        <v>6</v>
      </c>
      <c r="T29" s="8">
        <v>7</v>
      </c>
      <c r="U29" s="8">
        <v>1</v>
      </c>
      <c r="V29" s="8">
        <v>1</v>
      </c>
      <c r="W29" s="8">
        <v>0</v>
      </c>
      <c r="X29" s="8">
        <v>6</v>
      </c>
      <c r="Y29" s="9">
        <f t="shared" si="1"/>
        <v>30</v>
      </c>
      <c r="Z29" s="10">
        <f t="shared" si="4"/>
        <v>50</v>
      </c>
      <c r="AA29" s="11">
        <f t="shared" si="2"/>
        <v>70.689655172413794</v>
      </c>
    </row>
    <row r="30" spans="1:27" ht="15.6" x14ac:dyDescent="0.3">
      <c r="A30" s="7">
        <v>25</v>
      </c>
      <c r="B30" s="14" t="s">
        <v>350</v>
      </c>
      <c r="C30" s="7" t="s">
        <v>219</v>
      </c>
      <c r="D30" s="8">
        <v>2</v>
      </c>
      <c r="E30" s="8">
        <v>2</v>
      </c>
      <c r="F30" s="8">
        <v>0</v>
      </c>
      <c r="G30" s="8">
        <v>0</v>
      </c>
      <c r="H30" s="8">
        <v>0</v>
      </c>
      <c r="I30" s="8">
        <v>1</v>
      </c>
      <c r="J30" s="8">
        <v>1</v>
      </c>
      <c r="K30" s="8">
        <v>1</v>
      </c>
      <c r="L30" s="12">
        <f t="shared" si="0"/>
        <v>7</v>
      </c>
      <c r="M30" s="10">
        <f t="shared" si="3"/>
        <v>24.137931034482758</v>
      </c>
      <c r="N30" s="8">
        <v>4</v>
      </c>
      <c r="O30" s="8">
        <v>2</v>
      </c>
      <c r="P30" s="8">
        <v>1</v>
      </c>
      <c r="Q30" s="8">
        <v>0</v>
      </c>
      <c r="R30" s="8">
        <v>0</v>
      </c>
      <c r="S30" s="8">
        <v>6</v>
      </c>
      <c r="T30" s="8">
        <v>5</v>
      </c>
      <c r="U30" s="8">
        <v>1</v>
      </c>
      <c r="V30" s="8">
        <v>0</v>
      </c>
      <c r="W30" s="8">
        <v>3</v>
      </c>
      <c r="X30" s="8">
        <v>3</v>
      </c>
      <c r="Y30" s="9">
        <f t="shared" si="1"/>
        <v>25</v>
      </c>
      <c r="Z30" s="10">
        <f t="shared" si="4"/>
        <v>41.666666666666664</v>
      </c>
      <c r="AA30" s="11">
        <f t="shared" si="2"/>
        <v>65.804597701149419</v>
      </c>
    </row>
    <row r="31" spans="1:27" ht="15.6" x14ac:dyDescent="0.3">
      <c r="A31" s="7">
        <v>26</v>
      </c>
      <c r="B31" s="14" t="s">
        <v>351</v>
      </c>
      <c r="C31" s="7" t="s">
        <v>220</v>
      </c>
      <c r="D31" s="8">
        <v>4</v>
      </c>
      <c r="E31" s="8">
        <v>5</v>
      </c>
      <c r="F31" s="8">
        <v>4</v>
      </c>
      <c r="G31" s="8">
        <v>1</v>
      </c>
      <c r="H31" s="8">
        <v>0</v>
      </c>
      <c r="I31" s="8">
        <v>1</v>
      </c>
      <c r="J31" s="8">
        <v>1</v>
      </c>
      <c r="K31" s="8">
        <v>1</v>
      </c>
      <c r="L31" s="12">
        <f t="shared" si="0"/>
        <v>17</v>
      </c>
      <c r="M31" s="10">
        <f t="shared" si="3"/>
        <v>58.620689655172413</v>
      </c>
      <c r="N31" s="8">
        <v>5</v>
      </c>
      <c r="O31" s="8">
        <v>2</v>
      </c>
      <c r="P31" s="19">
        <v>2</v>
      </c>
      <c r="Q31" s="8">
        <v>0</v>
      </c>
      <c r="R31" s="8">
        <v>5</v>
      </c>
      <c r="S31" s="8">
        <v>6</v>
      </c>
      <c r="T31" s="8">
        <v>7</v>
      </c>
      <c r="U31" s="8">
        <v>1</v>
      </c>
      <c r="V31" s="8">
        <v>4</v>
      </c>
      <c r="W31" s="8">
        <v>2</v>
      </c>
      <c r="X31" s="8">
        <v>8</v>
      </c>
      <c r="Y31" s="9">
        <f t="shared" si="1"/>
        <v>42</v>
      </c>
      <c r="Z31" s="10">
        <f t="shared" si="4"/>
        <v>70</v>
      </c>
      <c r="AA31" s="11">
        <f t="shared" si="2"/>
        <v>128.62068965517241</v>
      </c>
    </row>
    <row r="32" spans="1:27" ht="15.6" x14ac:dyDescent="0.3">
      <c r="A32" s="7">
        <v>27</v>
      </c>
      <c r="B32" s="14" t="s">
        <v>352</v>
      </c>
      <c r="C32" s="7" t="s">
        <v>221</v>
      </c>
      <c r="D32" s="8">
        <v>2</v>
      </c>
      <c r="E32" s="8">
        <v>0</v>
      </c>
      <c r="F32" s="8">
        <v>0</v>
      </c>
      <c r="G32" s="8">
        <v>3</v>
      </c>
      <c r="H32" s="8">
        <v>0</v>
      </c>
      <c r="I32" s="8">
        <v>1</v>
      </c>
      <c r="J32" s="8">
        <v>1</v>
      </c>
      <c r="K32" s="8">
        <v>2</v>
      </c>
      <c r="L32" s="12">
        <f t="shared" si="0"/>
        <v>9</v>
      </c>
      <c r="M32" s="10">
        <f t="shared" si="3"/>
        <v>31.03448275862069</v>
      </c>
      <c r="N32" s="8">
        <v>5</v>
      </c>
      <c r="O32" s="8">
        <v>2</v>
      </c>
      <c r="P32" s="8">
        <v>2</v>
      </c>
      <c r="Q32" s="8">
        <v>0</v>
      </c>
      <c r="R32" s="8">
        <v>0</v>
      </c>
      <c r="S32" s="8">
        <v>6</v>
      </c>
      <c r="T32" s="8">
        <v>7</v>
      </c>
      <c r="U32" s="8">
        <v>0</v>
      </c>
      <c r="V32" s="8">
        <v>0</v>
      </c>
      <c r="W32" s="8">
        <v>2</v>
      </c>
      <c r="X32" s="8">
        <v>5</v>
      </c>
      <c r="Y32" s="9">
        <f t="shared" si="1"/>
        <v>29</v>
      </c>
      <c r="Z32" s="10">
        <f t="shared" si="4"/>
        <v>48.333333333333336</v>
      </c>
      <c r="AA32" s="11">
        <f t="shared" si="2"/>
        <v>79.367816091954026</v>
      </c>
    </row>
    <row r="33" spans="1:27" ht="15.6" x14ac:dyDescent="0.3">
      <c r="A33" s="7">
        <v>28</v>
      </c>
      <c r="B33" s="14" t="s">
        <v>353</v>
      </c>
      <c r="C33" s="7" t="s">
        <v>222</v>
      </c>
      <c r="D33" s="8">
        <v>3</v>
      </c>
      <c r="E33" s="8">
        <v>0</v>
      </c>
      <c r="F33" s="8">
        <v>2</v>
      </c>
      <c r="G33" s="8">
        <v>3</v>
      </c>
      <c r="H33" s="8">
        <v>0</v>
      </c>
      <c r="I33" s="8">
        <v>1</v>
      </c>
      <c r="J33" s="8">
        <v>1</v>
      </c>
      <c r="K33" s="8">
        <v>3</v>
      </c>
      <c r="L33" s="12">
        <f t="shared" si="0"/>
        <v>13</v>
      </c>
      <c r="M33" s="10">
        <f t="shared" si="3"/>
        <v>44.827586206896555</v>
      </c>
      <c r="N33" s="8">
        <v>4</v>
      </c>
      <c r="O33" s="8">
        <v>3</v>
      </c>
      <c r="P33" s="8">
        <v>0</v>
      </c>
      <c r="Q33" s="8">
        <v>0</v>
      </c>
      <c r="R33" s="8">
        <v>0</v>
      </c>
      <c r="S33" s="8">
        <v>6</v>
      </c>
      <c r="T33" s="8">
        <v>7</v>
      </c>
      <c r="U33" s="8">
        <v>0</v>
      </c>
      <c r="V33" s="8">
        <v>0</v>
      </c>
      <c r="W33" s="8">
        <v>0</v>
      </c>
      <c r="X33" s="8">
        <v>8</v>
      </c>
      <c r="Y33" s="9">
        <f t="shared" si="1"/>
        <v>28</v>
      </c>
      <c r="Z33" s="10">
        <f t="shared" si="4"/>
        <v>46.666666666666664</v>
      </c>
      <c r="AA33" s="11">
        <f t="shared" si="2"/>
        <v>91.494252873563227</v>
      </c>
    </row>
    <row r="34" spans="1:27" ht="15.6" x14ac:dyDescent="0.3">
      <c r="A34" s="7">
        <v>29</v>
      </c>
      <c r="B34" s="14" t="s">
        <v>354</v>
      </c>
      <c r="C34" s="7" t="s">
        <v>223</v>
      </c>
      <c r="D34" s="8">
        <v>0</v>
      </c>
      <c r="E34" s="8">
        <v>0</v>
      </c>
      <c r="F34" s="8">
        <v>0</v>
      </c>
      <c r="G34" s="8">
        <v>2</v>
      </c>
      <c r="H34" s="8">
        <v>1</v>
      </c>
      <c r="I34" s="8">
        <v>1</v>
      </c>
      <c r="J34" s="8">
        <v>1</v>
      </c>
      <c r="K34" s="8">
        <v>2</v>
      </c>
      <c r="L34" s="12">
        <f t="shared" si="0"/>
        <v>7</v>
      </c>
      <c r="M34" s="10">
        <f t="shared" si="3"/>
        <v>24.137931034482758</v>
      </c>
      <c r="N34" s="8">
        <v>4</v>
      </c>
      <c r="O34" s="8">
        <v>0</v>
      </c>
      <c r="P34" s="8">
        <v>1</v>
      </c>
      <c r="Q34" s="8">
        <v>0</v>
      </c>
      <c r="R34" s="8">
        <v>0</v>
      </c>
      <c r="S34" s="8">
        <v>6</v>
      </c>
      <c r="T34" s="8">
        <v>1</v>
      </c>
      <c r="U34" s="8">
        <v>0</v>
      </c>
      <c r="V34" s="8">
        <v>1</v>
      </c>
      <c r="W34" s="8">
        <v>1</v>
      </c>
      <c r="X34" s="8">
        <v>3</v>
      </c>
      <c r="Y34" s="9">
        <f t="shared" si="1"/>
        <v>17</v>
      </c>
      <c r="Z34" s="10">
        <f t="shared" si="4"/>
        <v>28.333333333333332</v>
      </c>
      <c r="AA34" s="11">
        <f t="shared" si="2"/>
        <v>52.47126436781609</v>
      </c>
    </row>
    <row r="35" spans="1:27" ht="15.6" x14ac:dyDescent="0.3">
      <c r="A35" s="7">
        <v>30</v>
      </c>
      <c r="B35" s="14" t="s">
        <v>355</v>
      </c>
      <c r="C35" s="7" t="s">
        <v>224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12">
        <f t="shared" si="0"/>
        <v>1</v>
      </c>
      <c r="M35" s="10">
        <f t="shared" si="3"/>
        <v>3.4482758620689653</v>
      </c>
      <c r="N35" s="8">
        <v>4</v>
      </c>
      <c r="O35" s="8">
        <v>1</v>
      </c>
      <c r="P35" s="8">
        <v>0</v>
      </c>
      <c r="Q35" s="8">
        <v>0</v>
      </c>
      <c r="R35" s="8">
        <v>1</v>
      </c>
      <c r="S35" s="8">
        <v>3</v>
      </c>
      <c r="T35" s="8">
        <v>1</v>
      </c>
      <c r="U35" s="8">
        <v>0</v>
      </c>
      <c r="V35" s="8">
        <v>0</v>
      </c>
      <c r="W35" s="8">
        <v>0</v>
      </c>
      <c r="X35" s="8">
        <v>1</v>
      </c>
      <c r="Y35" s="9">
        <f t="shared" si="1"/>
        <v>11</v>
      </c>
      <c r="Z35" s="10">
        <f t="shared" si="4"/>
        <v>18.333333333333332</v>
      </c>
      <c r="AA35" s="11">
        <f t="shared" si="2"/>
        <v>21.781609195402297</v>
      </c>
    </row>
    <row r="36" spans="1:27" ht="15.6" x14ac:dyDescent="0.3">
      <c r="A36" s="7">
        <v>31</v>
      </c>
      <c r="B36" s="14" t="s">
        <v>356</v>
      </c>
      <c r="C36" s="7" t="s">
        <v>225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1</v>
      </c>
      <c r="K36" s="8">
        <v>1</v>
      </c>
      <c r="L36" s="12">
        <f t="shared" si="0"/>
        <v>4</v>
      </c>
      <c r="M36" s="10">
        <f t="shared" si="3"/>
        <v>13.793103448275861</v>
      </c>
      <c r="N36" s="8">
        <v>4</v>
      </c>
      <c r="O36" s="8">
        <v>3</v>
      </c>
      <c r="P36" s="8">
        <v>0</v>
      </c>
      <c r="Q36" s="8">
        <v>2</v>
      </c>
      <c r="R36" s="8">
        <v>2</v>
      </c>
      <c r="S36" s="8">
        <v>6</v>
      </c>
      <c r="T36" s="8">
        <v>5</v>
      </c>
      <c r="U36" s="8">
        <v>0</v>
      </c>
      <c r="V36" s="8">
        <v>4</v>
      </c>
      <c r="W36" s="8">
        <v>1</v>
      </c>
      <c r="X36" s="8">
        <v>5</v>
      </c>
      <c r="Y36" s="9">
        <f t="shared" si="1"/>
        <v>32</v>
      </c>
      <c r="Z36" s="10">
        <f t="shared" si="4"/>
        <v>53.333333333333336</v>
      </c>
      <c r="AA36" s="11">
        <f t="shared" si="2"/>
        <v>67.1264367816092</v>
      </c>
    </row>
    <row r="37" spans="1:27" ht="15.6" x14ac:dyDescent="0.3">
      <c r="A37" s="7">
        <v>32</v>
      </c>
      <c r="B37" s="14" t="s">
        <v>357</v>
      </c>
      <c r="C37" s="7" t="s">
        <v>226</v>
      </c>
      <c r="D37" s="8">
        <v>2</v>
      </c>
      <c r="E37" s="8">
        <v>0</v>
      </c>
      <c r="F37" s="8">
        <v>0</v>
      </c>
      <c r="G37" s="8">
        <v>3</v>
      </c>
      <c r="H37" s="8">
        <v>0</v>
      </c>
      <c r="I37" s="8">
        <v>1</v>
      </c>
      <c r="J37" s="8">
        <v>1</v>
      </c>
      <c r="K37" s="8">
        <v>1</v>
      </c>
      <c r="L37" s="12">
        <f t="shared" si="0"/>
        <v>8</v>
      </c>
      <c r="M37" s="10">
        <f t="shared" si="3"/>
        <v>27.586206896551722</v>
      </c>
      <c r="N37" s="8">
        <v>4</v>
      </c>
      <c r="O37" s="8">
        <v>2</v>
      </c>
      <c r="P37" s="8">
        <v>0</v>
      </c>
      <c r="Q37" s="8">
        <v>0</v>
      </c>
      <c r="R37" s="8">
        <v>0</v>
      </c>
      <c r="S37" s="8">
        <v>4</v>
      </c>
      <c r="T37" s="8">
        <v>6</v>
      </c>
      <c r="U37" s="8">
        <v>0</v>
      </c>
      <c r="V37" s="8">
        <v>0</v>
      </c>
      <c r="W37" s="8">
        <v>0</v>
      </c>
      <c r="X37" s="8">
        <v>4</v>
      </c>
      <c r="Y37" s="9">
        <f t="shared" si="1"/>
        <v>20</v>
      </c>
      <c r="Z37" s="10">
        <f t="shared" si="4"/>
        <v>33.333333333333336</v>
      </c>
      <c r="AA37" s="11">
        <f t="shared" si="2"/>
        <v>60.919540229885058</v>
      </c>
    </row>
    <row r="38" spans="1:27" ht="15.6" x14ac:dyDescent="0.3">
      <c r="A38" s="7">
        <v>33</v>
      </c>
      <c r="B38" s="14" t="s">
        <v>358</v>
      </c>
      <c r="C38" s="7" t="s">
        <v>227</v>
      </c>
      <c r="D38" s="8">
        <v>2</v>
      </c>
      <c r="E38" s="8">
        <v>2</v>
      </c>
      <c r="F38" s="8">
        <v>0</v>
      </c>
      <c r="G38" s="8">
        <v>0</v>
      </c>
      <c r="H38" s="8">
        <v>0</v>
      </c>
      <c r="I38" s="8">
        <v>1</v>
      </c>
      <c r="J38" s="8">
        <v>1</v>
      </c>
      <c r="K38" s="8">
        <v>1</v>
      </c>
      <c r="L38" s="12">
        <f t="shared" si="0"/>
        <v>7</v>
      </c>
      <c r="M38" s="10">
        <f t="shared" si="3"/>
        <v>24.137931034482758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9">
        <f t="shared" si="1"/>
        <v>0</v>
      </c>
      <c r="Z38" s="10">
        <f t="shared" si="4"/>
        <v>0</v>
      </c>
      <c r="AA38" s="11">
        <f t="shared" si="2"/>
        <v>24.137931034482758</v>
      </c>
    </row>
    <row r="39" spans="1:27" ht="15.6" x14ac:dyDescent="0.3">
      <c r="A39" s="7">
        <v>34</v>
      </c>
      <c r="B39" s="14" t="s">
        <v>359</v>
      </c>
      <c r="C39" s="7" t="s">
        <v>228</v>
      </c>
      <c r="D39" s="8">
        <v>1</v>
      </c>
      <c r="E39" s="8">
        <v>0</v>
      </c>
      <c r="F39" s="8">
        <v>0</v>
      </c>
      <c r="G39" s="8">
        <v>1</v>
      </c>
      <c r="H39" s="8">
        <v>2</v>
      </c>
      <c r="I39" s="8">
        <v>1</v>
      </c>
      <c r="J39" s="8">
        <v>1</v>
      </c>
      <c r="K39" s="8">
        <v>1</v>
      </c>
      <c r="L39" s="12">
        <f t="shared" si="0"/>
        <v>7</v>
      </c>
      <c r="M39" s="10">
        <f t="shared" si="3"/>
        <v>24.137931034482758</v>
      </c>
      <c r="N39" s="8">
        <v>4</v>
      </c>
      <c r="O39" s="8">
        <v>2</v>
      </c>
      <c r="P39" s="8">
        <v>0</v>
      </c>
      <c r="Q39" s="8">
        <v>0</v>
      </c>
      <c r="R39" s="8">
        <v>0</v>
      </c>
      <c r="S39" s="8">
        <v>2</v>
      </c>
      <c r="T39" s="8">
        <v>4</v>
      </c>
      <c r="U39" s="8">
        <v>1</v>
      </c>
      <c r="V39" s="8">
        <v>4</v>
      </c>
      <c r="W39" s="8">
        <v>0</v>
      </c>
      <c r="X39" s="8">
        <v>5</v>
      </c>
      <c r="Y39" s="9">
        <f t="shared" si="1"/>
        <v>22</v>
      </c>
      <c r="Z39" s="10">
        <f t="shared" si="4"/>
        <v>36.666666666666664</v>
      </c>
      <c r="AA39" s="11">
        <f t="shared" si="2"/>
        <v>60.804597701149419</v>
      </c>
    </row>
    <row r="40" spans="1:27" ht="15.6" x14ac:dyDescent="0.3">
      <c r="A40" s="7">
        <v>35</v>
      </c>
      <c r="B40" s="14" t="s">
        <v>360</v>
      </c>
      <c r="C40" s="7" t="s">
        <v>229</v>
      </c>
      <c r="D40" s="8">
        <v>2</v>
      </c>
      <c r="E40" s="8">
        <v>0</v>
      </c>
      <c r="F40" s="8">
        <v>0</v>
      </c>
      <c r="G40" s="8">
        <v>2</v>
      </c>
      <c r="H40" s="8">
        <v>3</v>
      </c>
      <c r="I40" s="8">
        <v>1</v>
      </c>
      <c r="J40" s="8">
        <v>1</v>
      </c>
      <c r="K40" s="8">
        <v>0</v>
      </c>
      <c r="L40" s="12">
        <f t="shared" si="0"/>
        <v>9</v>
      </c>
      <c r="M40" s="10">
        <f t="shared" si="3"/>
        <v>31.03448275862069</v>
      </c>
      <c r="N40" s="8">
        <v>4</v>
      </c>
      <c r="O40" s="8">
        <v>2</v>
      </c>
      <c r="P40" s="8">
        <v>0</v>
      </c>
      <c r="Q40" s="8">
        <v>0</v>
      </c>
      <c r="R40" s="8">
        <v>1</v>
      </c>
      <c r="S40" s="8">
        <v>6</v>
      </c>
      <c r="T40" s="8">
        <v>7</v>
      </c>
      <c r="U40" s="8">
        <v>0</v>
      </c>
      <c r="V40" s="8">
        <v>2</v>
      </c>
      <c r="W40" s="8">
        <v>0</v>
      </c>
      <c r="X40" s="8">
        <v>5</v>
      </c>
      <c r="Y40" s="9">
        <f t="shared" si="1"/>
        <v>27</v>
      </c>
      <c r="Z40" s="10">
        <f t="shared" si="4"/>
        <v>45</v>
      </c>
      <c r="AA40" s="11">
        <f t="shared" si="2"/>
        <v>76.034482758620697</v>
      </c>
    </row>
    <row r="41" spans="1:27" ht="15.6" x14ac:dyDescent="0.3">
      <c r="A41" s="7">
        <v>36</v>
      </c>
      <c r="B41" s="14" t="s">
        <v>361</v>
      </c>
      <c r="C41" s="7" t="s">
        <v>230</v>
      </c>
      <c r="D41" s="8">
        <v>1</v>
      </c>
      <c r="E41" s="8">
        <v>0</v>
      </c>
      <c r="F41" s="8">
        <v>0</v>
      </c>
      <c r="G41" s="8">
        <v>1</v>
      </c>
      <c r="H41" s="8">
        <v>0</v>
      </c>
      <c r="I41" s="8">
        <v>1</v>
      </c>
      <c r="J41" s="8">
        <v>1</v>
      </c>
      <c r="K41" s="8">
        <v>1</v>
      </c>
      <c r="L41" s="12">
        <f t="shared" si="0"/>
        <v>5</v>
      </c>
      <c r="M41" s="10">
        <f t="shared" si="3"/>
        <v>17.241379310344829</v>
      </c>
      <c r="N41" s="8">
        <v>3</v>
      </c>
      <c r="O41" s="8">
        <v>0</v>
      </c>
      <c r="P41" s="8">
        <v>0</v>
      </c>
      <c r="Q41" s="8">
        <v>0</v>
      </c>
      <c r="R41" s="8">
        <v>1</v>
      </c>
      <c r="S41" s="8">
        <v>2</v>
      </c>
      <c r="T41" s="8">
        <v>4</v>
      </c>
      <c r="U41" s="8">
        <v>0</v>
      </c>
      <c r="V41" s="8">
        <v>0</v>
      </c>
      <c r="W41" s="8">
        <v>0</v>
      </c>
      <c r="X41" s="8">
        <v>0</v>
      </c>
      <c r="Y41" s="9">
        <f t="shared" si="1"/>
        <v>10</v>
      </c>
      <c r="Z41" s="10">
        <f t="shared" si="4"/>
        <v>16.666666666666668</v>
      </c>
      <c r="AA41" s="11">
        <f t="shared" si="2"/>
        <v>33.908045977011497</v>
      </c>
    </row>
    <row r="42" spans="1:27" ht="15.6" x14ac:dyDescent="0.3">
      <c r="A42" s="7">
        <v>37</v>
      </c>
      <c r="B42" s="14" t="s">
        <v>362</v>
      </c>
      <c r="C42" s="7" t="s">
        <v>231</v>
      </c>
      <c r="D42" s="8">
        <v>3</v>
      </c>
      <c r="E42" s="8">
        <v>4</v>
      </c>
      <c r="F42" s="8">
        <v>2</v>
      </c>
      <c r="G42" s="8">
        <v>3</v>
      </c>
      <c r="H42" s="8">
        <v>0</v>
      </c>
      <c r="I42" s="8">
        <v>1</v>
      </c>
      <c r="J42" s="8">
        <v>1</v>
      </c>
      <c r="K42" s="8">
        <v>1</v>
      </c>
      <c r="L42" s="12">
        <f t="shared" si="0"/>
        <v>15</v>
      </c>
      <c r="M42" s="10">
        <f t="shared" si="3"/>
        <v>51.724137931034484</v>
      </c>
      <c r="N42" s="8">
        <v>2</v>
      </c>
      <c r="O42" s="8">
        <v>3</v>
      </c>
      <c r="P42" s="8">
        <v>1</v>
      </c>
      <c r="Q42" s="8">
        <v>1</v>
      </c>
      <c r="R42" s="8">
        <v>5</v>
      </c>
      <c r="S42" s="8">
        <v>6</v>
      </c>
      <c r="T42" s="8">
        <v>7</v>
      </c>
      <c r="U42" s="8">
        <v>3</v>
      </c>
      <c r="V42" s="8">
        <v>1</v>
      </c>
      <c r="W42" s="8">
        <v>4</v>
      </c>
      <c r="X42" s="8">
        <v>4</v>
      </c>
      <c r="Y42" s="9">
        <f t="shared" si="1"/>
        <v>37</v>
      </c>
      <c r="Z42" s="10">
        <f t="shared" si="4"/>
        <v>61.666666666666664</v>
      </c>
      <c r="AA42" s="11">
        <f t="shared" si="2"/>
        <v>113.39080459770115</v>
      </c>
    </row>
    <row r="43" spans="1:27" ht="15.6" x14ac:dyDescent="0.3">
      <c r="A43" s="7">
        <v>38</v>
      </c>
      <c r="B43" s="14" t="s">
        <v>325</v>
      </c>
      <c r="C43" s="7" t="s">
        <v>194</v>
      </c>
      <c r="D43" s="8">
        <v>3</v>
      </c>
      <c r="E43" s="8">
        <v>0</v>
      </c>
      <c r="F43" s="8">
        <v>0</v>
      </c>
      <c r="G43" s="8">
        <v>3</v>
      </c>
      <c r="H43" s="8">
        <v>1</v>
      </c>
      <c r="I43" s="8">
        <v>1</v>
      </c>
      <c r="J43" s="8">
        <v>1</v>
      </c>
      <c r="K43" s="8">
        <v>2</v>
      </c>
      <c r="L43" s="12">
        <f>SUM(D43:K43)</f>
        <v>11</v>
      </c>
      <c r="M43" s="10">
        <f>L43*100/29</f>
        <v>37.931034482758619</v>
      </c>
      <c r="N43" s="8">
        <v>4</v>
      </c>
      <c r="O43" s="8">
        <v>2</v>
      </c>
      <c r="P43" s="8">
        <v>0</v>
      </c>
      <c r="Q43" s="8">
        <v>0</v>
      </c>
      <c r="R43" s="8">
        <v>1</v>
      </c>
      <c r="S43" s="8">
        <v>6</v>
      </c>
      <c r="T43" s="8">
        <v>2</v>
      </c>
      <c r="U43" s="8">
        <v>0</v>
      </c>
      <c r="V43" s="8">
        <v>0</v>
      </c>
      <c r="W43" s="8">
        <v>3</v>
      </c>
      <c r="X43" s="8">
        <v>4</v>
      </c>
      <c r="Y43" s="9">
        <f>SUM(N43:X43)</f>
        <v>22</v>
      </c>
      <c r="Z43" s="10">
        <f>Y43*100/60</f>
        <v>36.666666666666664</v>
      </c>
      <c r="AA43" s="11">
        <f>(M43+Z43)</f>
        <v>74.597701149425291</v>
      </c>
    </row>
    <row r="44" spans="1:27" ht="15.6" x14ac:dyDescent="0.3">
      <c r="A44" s="7">
        <v>39</v>
      </c>
      <c r="B44" s="14" t="s">
        <v>363</v>
      </c>
      <c r="C44" s="7" t="s">
        <v>232</v>
      </c>
      <c r="D44" s="8">
        <v>1</v>
      </c>
      <c r="E44" s="8">
        <v>0</v>
      </c>
      <c r="F44" s="8">
        <v>0</v>
      </c>
      <c r="G44" s="8">
        <v>3</v>
      </c>
      <c r="H44" s="8">
        <v>0</v>
      </c>
      <c r="I44" s="8">
        <v>1</v>
      </c>
      <c r="J44" s="8">
        <v>2</v>
      </c>
      <c r="K44" s="8">
        <v>0</v>
      </c>
      <c r="L44" s="12">
        <f t="shared" si="0"/>
        <v>7</v>
      </c>
      <c r="M44" s="10">
        <f t="shared" si="3"/>
        <v>24.137931034482758</v>
      </c>
      <c r="N44" s="8">
        <v>4</v>
      </c>
      <c r="O44" s="8">
        <v>2</v>
      </c>
      <c r="P44" s="8">
        <v>1</v>
      </c>
      <c r="Q44" s="8">
        <v>0</v>
      </c>
      <c r="R44" s="8">
        <v>0</v>
      </c>
      <c r="S44" s="8">
        <v>2</v>
      </c>
      <c r="T44" s="8">
        <v>2</v>
      </c>
      <c r="U44" s="8">
        <v>2</v>
      </c>
      <c r="V44" s="8">
        <v>0</v>
      </c>
      <c r="W44" s="8">
        <v>2</v>
      </c>
      <c r="X44" s="8">
        <v>6</v>
      </c>
      <c r="Y44" s="9">
        <f t="shared" si="1"/>
        <v>21</v>
      </c>
      <c r="Z44" s="10">
        <f t="shared" si="4"/>
        <v>35</v>
      </c>
      <c r="AA44" s="11">
        <f t="shared" si="2"/>
        <v>59.137931034482762</v>
      </c>
    </row>
    <row r="45" spans="1:27" ht="15.6" x14ac:dyDescent="0.3">
      <c r="A45" s="7">
        <v>40</v>
      </c>
      <c r="B45" s="14" t="s">
        <v>364</v>
      </c>
      <c r="C45" s="7" t="s">
        <v>233</v>
      </c>
      <c r="D45" s="8">
        <v>2</v>
      </c>
      <c r="E45" s="8">
        <v>6</v>
      </c>
      <c r="F45" s="8">
        <v>4</v>
      </c>
      <c r="G45" s="8">
        <v>3</v>
      </c>
      <c r="H45" s="8">
        <v>0</v>
      </c>
      <c r="I45" s="8">
        <v>1</v>
      </c>
      <c r="J45" s="8">
        <v>1</v>
      </c>
      <c r="K45" s="8">
        <v>2</v>
      </c>
      <c r="L45" s="12">
        <f t="shared" si="0"/>
        <v>19</v>
      </c>
      <c r="M45" s="10">
        <f t="shared" si="3"/>
        <v>65.517241379310349</v>
      </c>
      <c r="N45" s="8">
        <v>4</v>
      </c>
      <c r="O45" s="8">
        <v>2</v>
      </c>
      <c r="P45" s="8">
        <v>0</v>
      </c>
      <c r="Q45" s="8">
        <v>0</v>
      </c>
      <c r="R45" s="8">
        <v>0</v>
      </c>
      <c r="S45" s="8">
        <v>4</v>
      </c>
      <c r="T45" s="8">
        <v>4</v>
      </c>
      <c r="U45" s="8">
        <v>0</v>
      </c>
      <c r="V45" s="8">
        <v>1</v>
      </c>
      <c r="W45" s="8">
        <v>2</v>
      </c>
      <c r="X45" s="8">
        <v>4</v>
      </c>
      <c r="Y45" s="9">
        <f t="shared" si="1"/>
        <v>21</v>
      </c>
      <c r="Z45" s="10">
        <f t="shared" si="4"/>
        <v>35</v>
      </c>
      <c r="AA45" s="11">
        <f t="shared" si="2"/>
        <v>100.51724137931035</v>
      </c>
    </row>
    <row r="46" spans="1:27" ht="15.6" x14ac:dyDescent="0.3">
      <c r="A46" s="7">
        <v>41</v>
      </c>
      <c r="B46" s="14" t="s">
        <v>365</v>
      </c>
      <c r="C46" s="7" t="s">
        <v>234</v>
      </c>
      <c r="D46" s="8">
        <v>1</v>
      </c>
      <c r="E46" s="8">
        <v>1</v>
      </c>
      <c r="F46" s="8">
        <v>2</v>
      </c>
      <c r="G46" s="8">
        <v>3</v>
      </c>
      <c r="H46" s="8">
        <v>3</v>
      </c>
      <c r="I46" s="8">
        <v>1</v>
      </c>
      <c r="J46" s="8">
        <v>1</v>
      </c>
      <c r="K46" s="8">
        <v>1</v>
      </c>
      <c r="L46" s="12">
        <f t="shared" si="0"/>
        <v>13</v>
      </c>
      <c r="M46" s="10">
        <f t="shared" si="3"/>
        <v>44.827586206896555</v>
      </c>
      <c r="N46" s="8">
        <v>2</v>
      </c>
      <c r="O46" s="8">
        <v>3</v>
      </c>
      <c r="P46" s="8">
        <v>0</v>
      </c>
      <c r="Q46" s="8">
        <v>2</v>
      </c>
      <c r="R46" s="8">
        <v>3</v>
      </c>
      <c r="S46" s="8">
        <v>4</v>
      </c>
      <c r="T46" s="8">
        <v>4</v>
      </c>
      <c r="U46" s="8">
        <v>0</v>
      </c>
      <c r="V46" s="8">
        <v>2</v>
      </c>
      <c r="W46" s="8">
        <v>4</v>
      </c>
      <c r="X46" s="8">
        <v>5</v>
      </c>
      <c r="Y46" s="9">
        <f t="shared" si="1"/>
        <v>29</v>
      </c>
      <c r="Z46" s="10">
        <f t="shared" si="4"/>
        <v>48.333333333333336</v>
      </c>
      <c r="AA46" s="11">
        <f t="shared" si="2"/>
        <v>93.160919540229884</v>
      </c>
    </row>
    <row r="47" spans="1:27" ht="15.6" x14ac:dyDescent="0.3">
      <c r="A47" s="7">
        <v>42</v>
      </c>
      <c r="B47" s="14" t="s">
        <v>366</v>
      </c>
      <c r="C47" s="7" t="s">
        <v>235</v>
      </c>
      <c r="D47" s="8">
        <v>2</v>
      </c>
      <c r="E47" s="8">
        <v>5</v>
      </c>
      <c r="F47" s="8">
        <v>3</v>
      </c>
      <c r="G47" s="8">
        <v>1</v>
      </c>
      <c r="H47" s="8">
        <v>3</v>
      </c>
      <c r="I47" s="8">
        <v>1</v>
      </c>
      <c r="J47" s="8">
        <v>1</v>
      </c>
      <c r="K47" s="8">
        <v>1</v>
      </c>
      <c r="L47" s="12">
        <f t="shared" si="0"/>
        <v>17</v>
      </c>
      <c r="M47" s="10">
        <f t="shared" si="3"/>
        <v>58.620689655172413</v>
      </c>
      <c r="N47" s="8">
        <v>3</v>
      </c>
      <c r="O47" s="8">
        <v>3</v>
      </c>
      <c r="P47" s="8">
        <v>0</v>
      </c>
      <c r="Q47" s="8">
        <v>0</v>
      </c>
      <c r="R47" s="8">
        <v>0</v>
      </c>
      <c r="S47" s="8">
        <v>6</v>
      </c>
      <c r="T47" s="8">
        <v>5</v>
      </c>
      <c r="U47" s="8">
        <v>2</v>
      </c>
      <c r="V47" s="8">
        <v>0</v>
      </c>
      <c r="W47" s="8">
        <v>6</v>
      </c>
      <c r="X47" s="8">
        <v>6</v>
      </c>
      <c r="Y47" s="9">
        <f t="shared" si="1"/>
        <v>31</v>
      </c>
      <c r="Z47" s="10">
        <f t="shared" si="4"/>
        <v>51.666666666666664</v>
      </c>
      <c r="AA47" s="11">
        <f t="shared" si="2"/>
        <v>110.28735632183907</v>
      </c>
    </row>
    <row r="48" spans="1:27" ht="15.6" x14ac:dyDescent="0.3">
      <c r="A48" s="7">
        <v>43</v>
      </c>
      <c r="B48" s="14" t="s">
        <v>367</v>
      </c>
      <c r="C48" s="7" t="s">
        <v>236</v>
      </c>
      <c r="D48" s="8">
        <v>3</v>
      </c>
      <c r="E48" s="8">
        <v>0</v>
      </c>
      <c r="F48" s="8">
        <v>0</v>
      </c>
      <c r="G48" s="8">
        <v>1</v>
      </c>
      <c r="H48" s="8">
        <v>0</v>
      </c>
      <c r="I48" s="8">
        <v>1</v>
      </c>
      <c r="J48" s="8">
        <v>1</v>
      </c>
      <c r="K48" s="8">
        <v>0</v>
      </c>
      <c r="L48" s="12">
        <f t="shared" si="0"/>
        <v>6</v>
      </c>
      <c r="M48" s="10">
        <f t="shared" si="3"/>
        <v>20.689655172413794</v>
      </c>
      <c r="N48" s="8">
        <v>2</v>
      </c>
      <c r="O48" s="8">
        <v>2</v>
      </c>
      <c r="P48" s="8">
        <v>0</v>
      </c>
      <c r="Q48" s="8">
        <v>0</v>
      </c>
      <c r="R48" s="8">
        <v>6</v>
      </c>
      <c r="S48" s="8">
        <v>0</v>
      </c>
      <c r="T48" s="8">
        <v>4</v>
      </c>
      <c r="U48" s="8">
        <v>1</v>
      </c>
      <c r="V48" s="8">
        <v>1</v>
      </c>
      <c r="W48" s="8">
        <v>2</v>
      </c>
      <c r="X48" s="8">
        <v>4</v>
      </c>
      <c r="Y48" s="9">
        <f t="shared" si="1"/>
        <v>22</v>
      </c>
      <c r="Z48" s="10">
        <f t="shared" si="4"/>
        <v>36.666666666666664</v>
      </c>
      <c r="AA48" s="11">
        <f t="shared" si="2"/>
        <v>57.356321839080458</v>
      </c>
    </row>
    <row r="49" spans="1:27" ht="15.6" x14ac:dyDescent="0.3">
      <c r="A49" s="7">
        <v>44</v>
      </c>
      <c r="B49" s="14" t="s">
        <v>368</v>
      </c>
      <c r="C49" s="7" t="s">
        <v>237</v>
      </c>
      <c r="D49" s="8">
        <v>1</v>
      </c>
      <c r="E49" s="8">
        <v>0</v>
      </c>
      <c r="F49" s="8">
        <v>0</v>
      </c>
      <c r="G49" s="8">
        <v>0</v>
      </c>
      <c r="H49" s="8">
        <v>2</v>
      </c>
      <c r="I49" s="8">
        <v>1</v>
      </c>
      <c r="J49" s="8">
        <v>1</v>
      </c>
      <c r="K49" s="8">
        <v>1</v>
      </c>
      <c r="L49" s="12">
        <f t="shared" si="0"/>
        <v>6</v>
      </c>
      <c r="M49" s="10">
        <f t="shared" si="3"/>
        <v>20.689655172413794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9">
        <f t="shared" si="1"/>
        <v>0</v>
      </c>
      <c r="Z49" s="10">
        <f t="shared" si="4"/>
        <v>0</v>
      </c>
      <c r="AA49" s="11">
        <f t="shared" si="2"/>
        <v>20.689655172413794</v>
      </c>
    </row>
    <row r="50" spans="1:27" ht="15.6" x14ac:dyDescent="0.3">
      <c r="A50" s="7">
        <v>45</v>
      </c>
      <c r="B50" s="14" t="s">
        <v>369</v>
      </c>
      <c r="C50" s="7" t="s">
        <v>238</v>
      </c>
      <c r="D50" s="8">
        <v>2</v>
      </c>
      <c r="E50" s="8">
        <v>4</v>
      </c>
      <c r="F50" s="8">
        <v>0</v>
      </c>
      <c r="G50" s="8">
        <v>3</v>
      </c>
      <c r="H50" s="8">
        <v>0</v>
      </c>
      <c r="I50" s="8">
        <v>1</v>
      </c>
      <c r="J50" s="8">
        <v>1</v>
      </c>
      <c r="K50" s="8">
        <v>0</v>
      </c>
      <c r="L50" s="12">
        <f t="shared" si="0"/>
        <v>11</v>
      </c>
      <c r="M50" s="10">
        <f t="shared" si="3"/>
        <v>37.931034482758619</v>
      </c>
      <c r="N50" s="8">
        <v>4</v>
      </c>
      <c r="O50" s="8">
        <v>2</v>
      </c>
      <c r="P50" s="8">
        <v>0</v>
      </c>
      <c r="Q50" s="8">
        <v>0</v>
      </c>
      <c r="R50" s="8">
        <v>1</v>
      </c>
      <c r="S50" s="8">
        <v>6</v>
      </c>
      <c r="T50" s="8">
        <v>6</v>
      </c>
      <c r="U50" s="8">
        <v>1</v>
      </c>
      <c r="V50" s="8">
        <v>0</v>
      </c>
      <c r="W50" s="8">
        <v>0</v>
      </c>
      <c r="X50" s="8">
        <v>4</v>
      </c>
      <c r="Y50" s="9">
        <f t="shared" si="1"/>
        <v>24</v>
      </c>
      <c r="Z50" s="10">
        <f t="shared" si="4"/>
        <v>40</v>
      </c>
      <c r="AA50" s="11">
        <f t="shared" si="2"/>
        <v>77.931034482758619</v>
      </c>
    </row>
    <row r="51" spans="1:27" ht="15.6" x14ac:dyDescent="0.3">
      <c r="A51" s="7">
        <v>46</v>
      </c>
      <c r="B51" s="14" t="s">
        <v>370</v>
      </c>
      <c r="C51" s="7" t="s">
        <v>239</v>
      </c>
      <c r="D51" s="8">
        <v>2</v>
      </c>
      <c r="E51" s="8">
        <v>2</v>
      </c>
      <c r="F51" s="8">
        <v>0</v>
      </c>
      <c r="G51" s="8">
        <v>3</v>
      </c>
      <c r="H51" s="8">
        <v>0</v>
      </c>
      <c r="I51" s="8">
        <v>1</v>
      </c>
      <c r="J51" s="8">
        <v>1</v>
      </c>
      <c r="K51" s="8">
        <v>3</v>
      </c>
      <c r="L51" s="12">
        <f t="shared" si="0"/>
        <v>12</v>
      </c>
      <c r="M51" s="10">
        <f t="shared" si="3"/>
        <v>41.379310344827587</v>
      </c>
      <c r="N51" s="8">
        <v>5</v>
      </c>
      <c r="O51" s="8">
        <v>2</v>
      </c>
      <c r="P51" s="8">
        <v>0</v>
      </c>
      <c r="Q51" s="8">
        <v>0</v>
      </c>
      <c r="R51" s="8">
        <v>2</v>
      </c>
      <c r="S51" s="8">
        <v>6</v>
      </c>
      <c r="T51" s="8">
        <v>7</v>
      </c>
      <c r="U51" s="8">
        <v>1</v>
      </c>
      <c r="V51" s="8">
        <v>0</v>
      </c>
      <c r="W51" s="8">
        <v>2</v>
      </c>
      <c r="X51" s="8">
        <v>3</v>
      </c>
      <c r="Y51" s="9">
        <f t="shared" si="1"/>
        <v>28</v>
      </c>
      <c r="Z51" s="10">
        <f t="shared" si="4"/>
        <v>46.666666666666664</v>
      </c>
      <c r="AA51" s="11">
        <f t="shared" si="2"/>
        <v>88.045977011494244</v>
      </c>
    </row>
    <row r="52" spans="1:27" ht="15.6" x14ac:dyDescent="0.3">
      <c r="A52" s="7">
        <v>47</v>
      </c>
      <c r="B52" s="14" t="s">
        <v>371</v>
      </c>
      <c r="C52" s="7" t="s">
        <v>240</v>
      </c>
      <c r="D52" s="8">
        <v>2</v>
      </c>
      <c r="E52" s="8">
        <v>4</v>
      </c>
      <c r="F52" s="8">
        <v>0</v>
      </c>
      <c r="G52" s="8">
        <v>1</v>
      </c>
      <c r="H52" s="8">
        <v>0</v>
      </c>
      <c r="I52" s="8">
        <v>1</v>
      </c>
      <c r="J52" s="8">
        <v>0</v>
      </c>
      <c r="K52" s="8">
        <v>2</v>
      </c>
      <c r="L52" s="12">
        <f t="shared" si="0"/>
        <v>10</v>
      </c>
      <c r="M52" s="10">
        <f t="shared" si="3"/>
        <v>34.482758620689658</v>
      </c>
      <c r="N52" s="8">
        <v>4</v>
      </c>
      <c r="O52" s="8">
        <v>2</v>
      </c>
      <c r="P52" s="8">
        <v>3</v>
      </c>
      <c r="Q52" s="8">
        <v>0</v>
      </c>
      <c r="R52" s="8">
        <v>5</v>
      </c>
      <c r="S52" s="8">
        <v>4</v>
      </c>
      <c r="T52" s="8">
        <v>5</v>
      </c>
      <c r="U52" s="8">
        <v>1</v>
      </c>
      <c r="V52" s="8">
        <v>1</v>
      </c>
      <c r="W52" s="8">
        <v>0</v>
      </c>
      <c r="X52" s="8">
        <v>0</v>
      </c>
      <c r="Y52" s="9">
        <f t="shared" si="1"/>
        <v>25</v>
      </c>
      <c r="Z52" s="10">
        <f t="shared" si="4"/>
        <v>41.666666666666664</v>
      </c>
      <c r="AA52" s="11">
        <f t="shared" si="2"/>
        <v>76.149425287356323</v>
      </c>
    </row>
    <row r="53" spans="1:27" ht="15.6" x14ac:dyDescent="0.3">
      <c r="A53" s="7">
        <v>48</v>
      </c>
      <c r="B53" s="14" t="s">
        <v>372</v>
      </c>
      <c r="C53" s="7" t="s">
        <v>241</v>
      </c>
      <c r="D53" s="8">
        <v>4</v>
      </c>
      <c r="E53" s="8">
        <v>1</v>
      </c>
      <c r="F53" s="8">
        <v>0</v>
      </c>
      <c r="G53" s="8">
        <v>0</v>
      </c>
      <c r="H53" s="8">
        <v>1</v>
      </c>
      <c r="I53" s="8">
        <v>0</v>
      </c>
      <c r="J53" s="8">
        <v>0</v>
      </c>
      <c r="K53" s="8">
        <v>1</v>
      </c>
      <c r="L53" s="12">
        <f t="shared" si="0"/>
        <v>7</v>
      </c>
      <c r="M53" s="10">
        <f t="shared" si="3"/>
        <v>24.137931034482758</v>
      </c>
      <c r="N53" s="8">
        <v>4</v>
      </c>
      <c r="O53" s="8">
        <v>1</v>
      </c>
      <c r="P53" s="8">
        <v>0</v>
      </c>
      <c r="Q53" s="8">
        <v>0</v>
      </c>
      <c r="R53" s="8">
        <v>1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5</v>
      </c>
      <c r="Y53" s="9">
        <f t="shared" si="1"/>
        <v>12</v>
      </c>
      <c r="Z53" s="10">
        <f t="shared" si="4"/>
        <v>20</v>
      </c>
      <c r="AA53" s="11">
        <f t="shared" si="2"/>
        <v>44.137931034482762</v>
      </c>
    </row>
    <row r="54" spans="1:27" ht="15.6" x14ac:dyDescent="0.3">
      <c r="A54" s="7">
        <v>49</v>
      </c>
      <c r="B54" s="14" t="s">
        <v>373</v>
      </c>
      <c r="C54" s="7" t="s">
        <v>242</v>
      </c>
      <c r="D54" s="8">
        <v>2</v>
      </c>
      <c r="E54" s="8">
        <v>2</v>
      </c>
      <c r="F54" s="8">
        <v>0</v>
      </c>
      <c r="G54" s="8">
        <v>0</v>
      </c>
      <c r="H54" s="8">
        <v>0</v>
      </c>
      <c r="I54" s="8">
        <v>1</v>
      </c>
      <c r="J54" s="8">
        <v>1</v>
      </c>
      <c r="K54" s="8">
        <v>1</v>
      </c>
      <c r="L54" s="12">
        <f t="shared" si="0"/>
        <v>7</v>
      </c>
      <c r="M54" s="10">
        <f t="shared" si="3"/>
        <v>24.137931034482758</v>
      </c>
      <c r="N54" s="8">
        <v>4</v>
      </c>
      <c r="O54" s="8">
        <v>2</v>
      </c>
      <c r="P54" s="8">
        <v>0</v>
      </c>
      <c r="Q54" s="8">
        <v>6</v>
      </c>
      <c r="R54" s="8">
        <v>2</v>
      </c>
      <c r="S54" s="8">
        <v>6</v>
      </c>
      <c r="T54" s="8">
        <v>1</v>
      </c>
      <c r="U54" s="8">
        <v>1</v>
      </c>
      <c r="V54" s="8">
        <v>0</v>
      </c>
      <c r="W54" s="8">
        <v>0</v>
      </c>
      <c r="X54" s="8">
        <v>4</v>
      </c>
      <c r="Y54" s="9">
        <f t="shared" si="1"/>
        <v>26</v>
      </c>
      <c r="Z54" s="10">
        <f t="shared" si="4"/>
        <v>43.333333333333336</v>
      </c>
      <c r="AA54" s="11">
        <f t="shared" si="2"/>
        <v>67.47126436781609</v>
      </c>
    </row>
    <row r="55" spans="1:27" ht="15.6" x14ac:dyDescent="0.3">
      <c r="A55" s="7">
        <v>50</v>
      </c>
      <c r="B55" s="14" t="s">
        <v>374</v>
      </c>
      <c r="C55" s="7" t="s">
        <v>243</v>
      </c>
      <c r="D55" s="8">
        <v>2</v>
      </c>
      <c r="E55" s="8">
        <v>0</v>
      </c>
      <c r="F55" s="8">
        <v>0</v>
      </c>
      <c r="G55" s="8">
        <v>2</v>
      </c>
      <c r="H55" s="8">
        <v>0</v>
      </c>
      <c r="I55" s="8">
        <v>1</v>
      </c>
      <c r="J55" s="8">
        <v>1</v>
      </c>
      <c r="K55" s="8">
        <v>2</v>
      </c>
      <c r="L55" s="12">
        <f t="shared" si="0"/>
        <v>8</v>
      </c>
      <c r="M55" s="10">
        <f t="shared" si="3"/>
        <v>27.586206896551722</v>
      </c>
      <c r="N55" s="8">
        <v>3</v>
      </c>
      <c r="O55" s="8">
        <v>3</v>
      </c>
      <c r="P55" s="8">
        <v>1</v>
      </c>
      <c r="Q55" s="8">
        <v>0</v>
      </c>
      <c r="R55" s="8">
        <v>3</v>
      </c>
      <c r="S55" s="8">
        <v>6</v>
      </c>
      <c r="T55" s="8">
        <v>1</v>
      </c>
      <c r="U55" s="8">
        <v>0</v>
      </c>
      <c r="V55" s="8">
        <v>0</v>
      </c>
      <c r="W55" s="8">
        <v>0</v>
      </c>
      <c r="X55" s="8">
        <v>1</v>
      </c>
      <c r="Y55" s="9">
        <f t="shared" si="1"/>
        <v>18</v>
      </c>
      <c r="Z55" s="10">
        <f t="shared" si="4"/>
        <v>30</v>
      </c>
      <c r="AA55" s="11">
        <f t="shared" si="2"/>
        <v>57.586206896551722</v>
      </c>
    </row>
    <row r="56" spans="1:27" ht="15.6" x14ac:dyDescent="0.3">
      <c r="A56" s="7">
        <v>51</v>
      </c>
      <c r="B56" s="14" t="s">
        <v>375</v>
      </c>
      <c r="C56" s="7" t="s">
        <v>244</v>
      </c>
      <c r="D56" s="8">
        <v>2</v>
      </c>
      <c r="E56" s="8">
        <v>0</v>
      </c>
      <c r="F56" s="8">
        <v>0</v>
      </c>
      <c r="G56" s="8">
        <v>1</v>
      </c>
      <c r="H56" s="8">
        <v>0</v>
      </c>
      <c r="I56" s="8">
        <v>1</v>
      </c>
      <c r="J56" s="8">
        <v>1</v>
      </c>
      <c r="K56" s="8">
        <v>1</v>
      </c>
      <c r="L56" s="12">
        <f t="shared" si="0"/>
        <v>6</v>
      </c>
      <c r="M56" s="10">
        <f t="shared" si="3"/>
        <v>20.689655172413794</v>
      </c>
      <c r="N56" s="8">
        <v>4</v>
      </c>
      <c r="O56" s="8">
        <v>3</v>
      </c>
      <c r="P56" s="8">
        <v>1</v>
      </c>
      <c r="Q56" s="8">
        <v>0</v>
      </c>
      <c r="R56" s="8">
        <v>1</v>
      </c>
      <c r="S56" s="8">
        <v>4</v>
      </c>
      <c r="T56" s="8">
        <v>7</v>
      </c>
      <c r="U56" s="8">
        <v>0</v>
      </c>
      <c r="V56" s="8">
        <v>1</v>
      </c>
      <c r="W56" s="8">
        <v>1</v>
      </c>
      <c r="X56" s="8">
        <v>7</v>
      </c>
      <c r="Y56" s="9">
        <f t="shared" si="1"/>
        <v>29</v>
      </c>
      <c r="Z56" s="10">
        <f t="shared" si="4"/>
        <v>48.333333333333336</v>
      </c>
      <c r="AA56" s="11">
        <f t="shared" si="2"/>
        <v>69.022988505747122</v>
      </c>
    </row>
    <row r="57" spans="1:27" ht="15.6" x14ac:dyDescent="0.3">
      <c r="A57" s="7">
        <v>52</v>
      </c>
      <c r="B57" s="14" t="s">
        <v>376</v>
      </c>
      <c r="C57" s="7" t="s">
        <v>245</v>
      </c>
      <c r="D57" s="8">
        <v>3</v>
      </c>
      <c r="E57" s="8">
        <v>0</v>
      </c>
      <c r="F57" s="8">
        <v>0</v>
      </c>
      <c r="G57" s="8">
        <v>0</v>
      </c>
      <c r="H57" s="8">
        <v>0</v>
      </c>
      <c r="I57" s="8">
        <v>1</v>
      </c>
      <c r="J57" s="8">
        <v>1</v>
      </c>
      <c r="K57" s="8">
        <v>1</v>
      </c>
      <c r="L57" s="12">
        <f t="shared" si="0"/>
        <v>6</v>
      </c>
      <c r="M57" s="10">
        <f t="shared" si="3"/>
        <v>20.689655172413794</v>
      </c>
      <c r="N57" s="8">
        <v>2</v>
      </c>
      <c r="O57" s="8">
        <v>2</v>
      </c>
      <c r="P57" s="8">
        <v>0</v>
      </c>
      <c r="Q57" s="8">
        <v>0</v>
      </c>
      <c r="R57" s="8">
        <v>0</v>
      </c>
      <c r="S57" s="8">
        <v>6</v>
      </c>
      <c r="T57" s="8">
        <v>7</v>
      </c>
      <c r="U57" s="8">
        <v>1</v>
      </c>
      <c r="V57" s="8">
        <v>1</v>
      </c>
      <c r="W57" s="8">
        <v>0</v>
      </c>
      <c r="X57" s="8">
        <v>6</v>
      </c>
      <c r="Y57" s="9">
        <f t="shared" si="1"/>
        <v>25</v>
      </c>
      <c r="Z57" s="10">
        <f t="shared" si="4"/>
        <v>41.666666666666664</v>
      </c>
      <c r="AA57" s="11">
        <f t="shared" si="2"/>
        <v>62.356321839080458</v>
      </c>
    </row>
    <row r="58" spans="1:27" ht="15.6" x14ac:dyDescent="0.3">
      <c r="A58" s="7">
        <v>53</v>
      </c>
      <c r="B58" s="14" t="s">
        <v>377</v>
      </c>
      <c r="C58" s="7" t="s">
        <v>246</v>
      </c>
      <c r="D58" s="8">
        <v>3</v>
      </c>
      <c r="E58" s="8">
        <v>2</v>
      </c>
      <c r="F58" s="8">
        <v>0</v>
      </c>
      <c r="G58" s="8">
        <v>2</v>
      </c>
      <c r="H58" s="8">
        <v>0</v>
      </c>
      <c r="I58" s="8">
        <v>1</v>
      </c>
      <c r="J58" s="8">
        <v>0</v>
      </c>
      <c r="K58" s="8">
        <v>1</v>
      </c>
      <c r="L58" s="12">
        <f t="shared" si="0"/>
        <v>9</v>
      </c>
      <c r="M58" s="10">
        <f t="shared" si="3"/>
        <v>31.03448275862069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>
        <f t="shared" si="1"/>
        <v>0</v>
      </c>
      <c r="Z58" s="10">
        <f t="shared" si="4"/>
        <v>0</v>
      </c>
      <c r="AA58" s="11">
        <f t="shared" si="2"/>
        <v>31.03448275862069</v>
      </c>
    </row>
    <row r="59" spans="1:27" ht="15.6" x14ac:dyDescent="0.3">
      <c r="A59" s="7">
        <v>54</v>
      </c>
      <c r="B59" s="14" t="s">
        <v>378</v>
      </c>
      <c r="C59" s="7" t="s">
        <v>247</v>
      </c>
      <c r="D59" s="8">
        <v>1</v>
      </c>
      <c r="E59" s="8">
        <v>0</v>
      </c>
      <c r="F59" s="8">
        <v>0</v>
      </c>
      <c r="G59" s="8">
        <v>1</v>
      </c>
      <c r="H59" s="8">
        <v>0</v>
      </c>
      <c r="I59" s="8">
        <v>1</v>
      </c>
      <c r="J59" s="8">
        <v>0</v>
      </c>
      <c r="K59" s="8">
        <v>3</v>
      </c>
      <c r="L59" s="12">
        <f t="shared" si="0"/>
        <v>6</v>
      </c>
      <c r="M59" s="10">
        <f t="shared" si="3"/>
        <v>20.689655172413794</v>
      </c>
      <c r="N59" s="8">
        <v>5</v>
      </c>
      <c r="O59" s="8">
        <v>1</v>
      </c>
      <c r="P59" s="8">
        <v>0</v>
      </c>
      <c r="Q59" s="8">
        <v>0</v>
      </c>
      <c r="R59" s="8">
        <v>1</v>
      </c>
      <c r="S59" s="8">
        <v>6</v>
      </c>
      <c r="T59" s="8">
        <v>3</v>
      </c>
      <c r="U59" s="8">
        <v>1</v>
      </c>
      <c r="V59" s="8">
        <v>1</v>
      </c>
      <c r="W59" s="8">
        <v>0</v>
      </c>
      <c r="X59" s="8">
        <v>5</v>
      </c>
      <c r="Y59" s="9">
        <f t="shared" si="1"/>
        <v>23</v>
      </c>
      <c r="Z59" s="10">
        <f t="shared" si="4"/>
        <v>38.333333333333336</v>
      </c>
      <c r="AA59" s="11">
        <f t="shared" si="2"/>
        <v>59.022988505747129</v>
      </c>
    </row>
    <row r="60" spans="1:27" ht="15.6" x14ac:dyDescent="0.3">
      <c r="A60" s="7">
        <v>55</v>
      </c>
      <c r="B60" s="14" t="s">
        <v>379</v>
      </c>
      <c r="C60" s="7" t="s">
        <v>248</v>
      </c>
      <c r="D60" s="8">
        <v>3</v>
      </c>
      <c r="E60" s="8">
        <v>0</v>
      </c>
      <c r="F60" s="8">
        <v>0</v>
      </c>
      <c r="G60" s="8">
        <v>2</v>
      </c>
      <c r="H60" s="8">
        <v>0</v>
      </c>
      <c r="I60" s="8">
        <v>1</v>
      </c>
      <c r="J60" s="8">
        <v>1</v>
      </c>
      <c r="K60" s="8">
        <v>1</v>
      </c>
      <c r="L60" s="12">
        <f t="shared" si="0"/>
        <v>8</v>
      </c>
      <c r="M60" s="10">
        <f t="shared" si="3"/>
        <v>27.586206896551722</v>
      </c>
      <c r="N60" s="8">
        <v>4</v>
      </c>
      <c r="O60" s="8">
        <v>3</v>
      </c>
      <c r="P60" s="8">
        <v>1</v>
      </c>
      <c r="Q60" s="8">
        <v>0</v>
      </c>
      <c r="R60" s="8">
        <v>0</v>
      </c>
      <c r="S60" s="8">
        <v>0</v>
      </c>
      <c r="T60" s="8">
        <v>4</v>
      </c>
      <c r="U60" s="8">
        <v>1</v>
      </c>
      <c r="V60" s="8">
        <v>4</v>
      </c>
      <c r="W60" s="8">
        <v>0</v>
      </c>
      <c r="X60" s="8">
        <v>0</v>
      </c>
      <c r="Y60" s="9">
        <f t="shared" si="1"/>
        <v>17</v>
      </c>
      <c r="Z60" s="10">
        <f t="shared" si="4"/>
        <v>28.333333333333332</v>
      </c>
      <c r="AA60" s="11">
        <f t="shared" si="2"/>
        <v>55.919540229885058</v>
      </c>
    </row>
    <row r="61" spans="1:27" ht="15.6" x14ac:dyDescent="0.3">
      <c r="A61" s="7">
        <v>56</v>
      </c>
      <c r="B61" s="14" t="s">
        <v>380</v>
      </c>
      <c r="C61" s="7" t="s">
        <v>249</v>
      </c>
      <c r="D61" s="8">
        <v>3</v>
      </c>
      <c r="E61" s="8">
        <v>3</v>
      </c>
      <c r="F61" s="8">
        <v>0</v>
      </c>
      <c r="G61" s="8">
        <v>2</v>
      </c>
      <c r="H61" s="8">
        <v>0</v>
      </c>
      <c r="I61" s="8">
        <v>1</v>
      </c>
      <c r="J61" s="8">
        <v>1</v>
      </c>
      <c r="K61" s="8">
        <v>1</v>
      </c>
      <c r="L61" s="12">
        <f t="shared" si="0"/>
        <v>11</v>
      </c>
      <c r="M61" s="10">
        <f t="shared" si="3"/>
        <v>37.931034482758619</v>
      </c>
      <c r="N61" s="8">
        <v>5</v>
      </c>
      <c r="O61" s="8">
        <v>2</v>
      </c>
      <c r="P61" s="8">
        <v>1</v>
      </c>
      <c r="Q61" s="8">
        <v>0</v>
      </c>
      <c r="R61" s="8">
        <v>0</v>
      </c>
      <c r="S61" s="8">
        <v>6</v>
      </c>
      <c r="T61" s="8">
        <v>4</v>
      </c>
      <c r="U61" s="8">
        <v>0</v>
      </c>
      <c r="V61" s="8">
        <v>0</v>
      </c>
      <c r="W61" s="8">
        <v>1</v>
      </c>
      <c r="X61" s="8">
        <v>6</v>
      </c>
      <c r="Y61" s="9">
        <f t="shared" si="1"/>
        <v>25</v>
      </c>
      <c r="Z61" s="10">
        <f t="shared" si="4"/>
        <v>41.666666666666664</v>
      </c>
      <c r="AA61" s="11">
        <f t="shared" si="2"/>
        <v>79.597701149425291</v>
      </c>
    </row>
    <row r="62" spans="1:27" ht="15.6" x14ac:dyDescent="0.3">
      <c r="A62" s="7">
        <v>57</v>
      </c>
      <c r="B62" s="14" t="s">
        <v>381</v>
      </c>
      <c r="C62" s="7" t="s">
        <v>250</v>
      </c>
      <c r="D62" s="8">
        <v>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12">
        <f t="shared" si="0"/>
        <v>2</v>
      </c>
      <c r="M62" s="10">
        <f t="shared" si="3"/>
        <v>6.8965517241379306</v>
      </c>
      <c r="N62" s="8">
        <v>5</v>
      </c>
      <c r="O62" s="8">
        <v>3</v>
      </c>
      <c r="P62" s="8">
        <v>0</v>
      </c>
      <c r="Q62" s="8">
        <v>0</v>
      </c>
      <c r="R62" s="8">
        <v>1</v>
      </c>
      <c r="S62" s="8">
        <v>0</v>
      </c>
      <c r="T62" s="8">
        <v>3</v>
      </c>
      <c r="U62" s="8">
        <v>0</v>
      </c>
      <c r="V62" s="8">
        <v>0</v>
      </c>
      <c r="W62" s="8">
        <v>2</v>
      </c>
      <c r="X62" s="8">
        <v>5</v>
      </c>
      <c r="Y62" s="9">
        <f t="shared" si="1"/>
        <v>19</v>
      </c>
      <c r="Z62" s="10">
        <f t="shared" si="4"/>
        <v>31.666666666666668</v>
      </c>
      <c r="AA62" s="11">
        <f t="shared" si="2"/>
        <v>38.5632183908046</v>
      </c>
    </row>
    <row r="63" spans="1:27" ht="15.6" x14ac:dyDescent="0.3">
      <c r="A63" s="7">
        <v>58</v>
      </c>
      <c r="B63" s="14" t="s">
        <v>382</v>
      </c>
      <c r="C63" s="7" t="s">
        <v>251</v>
      </c>
      <c r="D63" s="8">
        <v>2</v>
      </c>
      <c r="E63" s="8">
        <v>0</v>
      </c>
      <c r="F63" s="8">
        <v>0</v>
      </c>
      <c r="G63" s="8">
        <v>0</v>
      </c>
      <c r="H63" s="8">
        <v>0</v>
      </c>
      <c r="I63" s="8">
        <v>1</v>
      </c>
      <c r="J63" s="8">
        <v>0</v>
      </c>
      <c r="K63" s="8">
        <v>1</v>
      </c>
      <c r="L63" s="12">
        <f t="shared" ref="L63:L68" si="5">SUM(D63:K63)</f>
        <v>4</v>
      </c>
      <c r="M63" s="10">
        <f t="shared" si="3"/>
        <v>13.793103448275861</v>
      </c>
      <c r="N63" s="8">
        <v>2</v>
      </c>
      <c r="O63" s="8">
        <v>2</v>
      </c>
      <c r="P63" s="8">
        <v>0</v>
      </c>
      <c r="Q63" s="8">
        <v>0</v>
      </c>
      <c r="R63" s="8">
        <v>1</v>
      </c>
      <c r="S63" s="8">
        <v>0</v>
      </c>
      <c r="T63" s="8">
        <v>2</v>
      </c>
      <c r="U63" s="8">
        <v>1</v>
      </c>
      <c r="V63" s="8">
        <v>0</v>
      </c>
      <c r="W63" s="8">
        <v>0</v>
      </c>
      <c r="X63" s="8">
        <v>5</v>
      </c>
      <c r="Y63" s="9">
        <f t="shared" ref="Y63:Y68" si="6">SUM(N63:X63)</f>
        <v>13</v>
      </c>
      <c r="Z63" s="10">
        <f t="shared" si="4"/>
        <v>21.666666666666668</v>
      </c>
      <c r="AA63" s="11">
        <f t="shared" ref="AA63:AA68" si="7">(M63+Z63)</f>
        <v>35.459770114942529</v>
      </c>
    </row>
    <row r="64" spans="1:27" ht="15.6" x14ac:dyDescent="0.3">
      <c r="A64" s="7">
        <v>59</v>
      </c>
      <c r="B64" s="14" t="s">
        <v>383</v>
      </c>
      <c r="C64" s="7" t="s">
        <v>252</v>
      </c>
      <c r="D64" s="8">
        <v>0</v>
      </c>
      <c r="E64" s="8">
        <v>2</v>
      </c>
      <c r="F64" s="8">
        <v>5</v>
      </c>
      <c r="G64" s="8">
        <v>2</v>
      </c>
      <c r="H64" s="8">
        <v>0</v>
      </c>
      <c r="I64" s="8">
        <v>1</v>
      </c>
      <c r="J64" s="8">
        <v>0</v>
      </c>
      <c r="K64" s="8">
        <v>1</v>
      </c>
      <c r="L64" s="12">
        <f t="shared" si="5"/>
        <v>11</v>
      </c>
      <c r="M64" s="10">
        <f t="shared" ref="M64:M68" si="8">L64*100/29</f>
        <v>37.931034482758619</v>
      </c>
      <c r="N64" s="8">
        <v>5</v>
      </c>
      <c r="O64" s="8">
        <v>1</v>
      </c>
      <c r="P64" s="8">
        <v>0</v>
      </c>
      <c r="Q64" s="8">
        <v>0</v>
      </c>
      <c r="R64" s="8">
        <v>0</v>
      </c>
      <c r="S64" s="8">
        <v>4</v>
      </c>
      <c r="T64" s="8">
        <v>7</v>
      </c>
      <c r="U64" s="8">
        <v>2</v>
      </c>
      <c r="V64" s="8">
        <v>1</v>
      </c>
      <c r="W64" s="8">
        <v>2</v>
      </c>
      <c r="X64" s="8">
        <v>6</v>
      </c>
      <c r="Y64" s="9">
        <f t="shared" si="6"/>
        <v>28</v>
      </c>
      <c r="Z64" s="10">
        <f t="shared" ref="Z64:Z68" si="9">Y64*100/60</f>
        <v>46.666666666666664</v>
      </c>
      <c r="AA64" s="11">
        <f t="shared" si="7"/>
        <v>84.597701149425291</v>
      </c>
    </row>
    <row r="65" spans="1:27" ht="15.6" x14ac:dyDescent="0.3">
      <c r="A65" s="7">
        <v>60</v>
      </c>
      <c r="B65" s="14" t="s">
        <v>384</v>
      </c>
      <c r="C65" s="7" t="s">
        <v>253</v>
      </c>
      <c r="D65" s="8">
        <v>3</v>
      </c>
      <c r="E65" s="8">
        <v>0</v>
      </c>
      <c r="F65" s="8">
        <v>0</v>
      </c>
      <c r="G65" s="8">
        <v>2</v>
      </c>
      <c r="H65" s="8">
        <v>0</v>
      </c>
      <c r="I65" s="8">
        <v>1</v>
      </c>
      <c r="J65" s="8">
        <v>1</v>
      </c>
      <c r="K65" s="8">
        <v>1</v>
      </c>
      <c r="L65" s="12">
        <f t="shared" si="5"/>
        <v>8</v>
      </c>
      <c r="M65" s="10">
        <f t="shared" si="8"/>
        <v>27.586206896551722</v>
      </c>
      <c r="N65" s="8">
        <v>4</v>
      </c>
      <c r="O65" s="8">
        <v>2</v>
      </c>
      <c r="P65" s="8">
        <v>2</v>
      </c>
      <c r="Q65" s="8">
        <v>0</v>
      </c>
      <c r="R65" s="8">
        <v>3</v>
      </c>
      <c r="S65" s="8">
        <v>6</v>
      </c>
      <c r="T65" s="8">
        <v>4</v>
      </c>
      <c r="U65" s="8">
        <v>0</v>
      </c>
      <c r="V65" s="8">
        <v>3</v>
      </c>
      <c r="W65" s="8">
        <v>1</v>
      </c>
      <c r="X65" s="8">
        <v>6</v>
      </c>
      <c r="Y65" s="9">
        <f t="shared" si="6"/>
        <v>31</v>
      </c>
      <c r="Z65" s="10">
        <f t="shared" si="9"/>
        <v>51.666666666666664</v>
      </c>
      <c r="AA65" s="11">
        <f t="shared" si="7"/>
        <v>79.252873563218387</v>
      </c>
    </row>
    <row r="66" spans="1:27" ht="15.6" x14ac:dyDescent="0.3">
      <c r="A66" s="7">
        <v>61</v>
      </c>
      <c r="B66" s="14" t="s">
        <v>385</v>
      </c>
      <c r="C66" s="7" t="s">
        <v>254</v>
      </c>
      <c r="D66" s="8">
        <v>2</v>
      </c>
      <c r="E66" s="8">
        <v>2</v>
      </c>
      <c r="F66" s="8">
        <v>0</v>
      </c>
      <c r="G66" s="8">
        <v>3</v>
      </c>
      <c r="H66" s="8">
        <v>0</v>
      </c>
      <c r="I66" s="8">
        <v>1</v>
      </c>
      <c r="J66" s="8">
        <v>0</v>
      </c>
      <c r="K66" s="8">
        <v>2</v>
      </c>
      <c r="L66" s="12">
        <f t="shared" si="5"/>
        <v>10</v>
      </c>
      <c r="M66" s="10">
        <f t="shared" si="8"/>
        <v>34.482758620689658</v>
      </c>
      <c r="N66" s="8">
        <v>5</v>
      </c>
      <c r="O66" s="8">
        <v>3</v>
      </c>
      <c r="P66" s="8">
        <v>1</v>
      </c>
      <c r="Q66" s="8">
        <v>0</v>
      </c>
      <c r="R66" s="8">
        <v>0</v>
      </c>
      <c r="S66" s="8">
        <v>6</v>
      </c>
      <c r="T66" s="8">
        <v>7</v>
      </c>
      <c r="U66" s="8">
        <v>4</v>
      </c>
      <c r="V66" s="8">
        <v>0</v>
      </c>
      <c r="W66" s="8">
        <v>0</v>
      </c>
      <c r="X66" s="8">
        <v>5</v>
      </c>
      <c r="Y66" s="9">
        <f t="shared" si="6"/>
        <v>31</v>
      </c>
      <c r="Z66" s="10">
        <f t="shared" si="9"/>
        <v>51.666666666666664</v>
      </c>
      <c r="AA66" s="11">
        <f t="shared" si="7"/>
        <v>86.149425287356323</v>
      </c>
    </row>
    <row r="67" spans="1:27" ht="15.6" x14ac:dyDescent="0.3">
      <c r="A67" s="7">
        <v>62</v>
      </c>
      <c r="B67" s="21" t="s">
        <v>386</v>
      </c>
      <c r="C67" s="20" t="s">
        <v>255</v>
      </c>
      <c r="D67" s="8">
        <v>2</v>
      </c>
      <c r="E67" s="8">
        <v>0</v>
      </c>
      <c r="F67" s="8">
        <v>0</v>
      </c>
      <c r="G67" s="8">
        <v>0</v>
      </c>
      <c r="H67" s="8">
        <v>0</v>
      </c>
      <c r="I67" s="8">
        <v>1</v>
      </c>
      <c r="J67" s="8">
        <v>1</v>
      </c>
      <c r="K67" s="8">
        <v>0</v>
      </c>
      <c r="L67" s="12">
        <f t="shared" si="5"/>
        <v>4</v>
      </c>
      <c r="M67" s="10">
        <f t="shared" si="8"/>
        <v>13.793103448275861</v>
      </c>
      <c r="N67" s="8">
        <v>5</v>
      </c>
      <c r="O67" s="8">
        <v>1</v>
      </c>
      <c r="P67" s="8">
        <v>1</v>
      </c>
      <c r="Q67" s="8">
        <v>0</v>
      </c>
      <c r="R67" s="8">
        <v>1</v>
      </c>
      <c r="S67" s="8">
        <v>4</v>
      </c>
      <c r="T67" s="8">
        <v>7</v>
      </c>
      <c r="U67" s="8">
        <v>0</v>
      </c>
      <c r="V67" s="8">
        <v>1</v>
      </c>
      <c r="W67" s="8">
        <v>0</v>
      </c>
      <c r="X67" s="8">
        <v>0</v>
      </c>
      <c r="Y67" s="9">
        <f t="shared" si="6"/>
        <v>20</v>
      </c>
      <c r="Z67" s="10">
        <f t="shared" si="9"/>
        <v>33.333333333333336</v>
      </c>
      <c r="AA67" s="11">
        <f t="shared" si="7"/>
        <v>47.1264367816092</v>
      </c>
    </row>
    <row r="68" spans="1:27" s="27" customFormat="1" ht="15.6" x14ac:dyDescent="0.3">
      <c r="A68" s="7">
        <v>63</v>
      </c>
      <c r="B68" s="29" t="s">
        <v>388</v>
      </c>
      <c r="C68" s="22" t="s">
        <v>256</v>
      </c>
      <c r="D68" s="23">
        <v>2</v>
      </c>
      <c r="E68" s="23">
        <v>3</v>
      </c>
      <c r="F68" s="23">
        <v>0</v>
      </c>
      <c r="G68" s="23">
        <v>2</v>
      </c>
      <c r="H68" s="23">
        <v>0</v>
      </c>
      <c r="I68" s="23">
        <v>1</v>
      </c>
      <c r="J68" s="23">
        <v>0</v>
      </c>
      <c r="K68" s="23">
        <v>0</v>
      </c>
      <c r="L68" s="28">
        <f t="shared" si="5"/>
        <v>8</v>
      </c>
      <c r="M68" s="25">
        <f t="shared" si="8"/>
        <v>27.586206896551722</v>
      </c>
      <c r="N68" s="23">
        <v>4</v>
      </c>
      <c r="O68" s="23">
        <v>1</v>
      </c>
      <c r="P68" s="23">
        <v>0</v>
      </c>
      <c r="Q68" s="23">
        <v>0</v>
      </c>
      <c r="R68" s="23">
        <v>3</v>
      </c>
      <c r="S68" s="23">
        <v>4</v>
      </c>
      <c r="T68" s="23">
        <v>3</v>
      </c>
      <c r="U68" s="23">
        <v>4</v>
      </c>
      <c r="V68" s="23">
        <v>0</v>
      </c>
      <c r="W68" s="23">
        <v>2</v>
      </c>
      <c r="X68" s="23">
        <v>6</v>
      </c>
      <c r="Y68" s="24">
        <f t="shared" si="6"/>
        <v>27</v>
      </c>
      <c r="Z68" s="25">
        <f t="shared" si="9"/>
        <v>45</v>
      </c>
      <c r="AA68" s="26">
        <f t="shared" si="7"/>
        <v>72.586206896551715</v>
      </c>
    </row>
  </sheetData>
  <mergeCells count="13">
    <mergeCell ref="D3:H3"/>
    <mergeCell ref="I3:K3"/>
    <mergeCell ref="A5:C5"/>
    <mergeCell ref="A1:X1"/>
    <mergeCell ref="AA1:AA4"/>
    <mergeCell ref="A2:A4"/>
    <mergeCell ref="C2:C4"/>
    <mergeCell ref="D2:K2"/>
    <mergeCell ref="L2:L4"/>
    <mergeCell ref="M2:M4"/>
    <mergeCell ref="N2:X3"/>
    <mergeCell ref="Y2:Y4"/>
    <mergeCell ref="Z2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Вега</cp:lastModifiedBy>
  <dcterms:created xsi:type="dcterms:W3CDTF">2026-02-05T07:13:56Z</dcterms:created>
  <dcterms:modified xsi:type="dcterms:W3CDTF">2026-02-05T11:46:57Z</dcterms:modified>
</cp:coreProperties>
</file>